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8190" tabRatio="793"/>
  </bookViews>
  <sheets>
    <sheet name="Лист6" sheetId="6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5" i="6" l="1"/>
  <c r="I235" i="6"/>
  <c r="H235" i="6"/>
  <c r="G235" i="6"/>
  <c r="F235" i="6"/>
  <c r="B233" i="6"/>
  <c r="A233" i="6"/>
  <c r="L232" i="6"/>
  <c r="J232" i="6"/>
  <c r="I232" i="6"/>
  <c r="H232" i="6"/>
  <c r="G232" i="6"/>
  <c r="F232" i="6"/>
  <c r="B223" i="6"/>
  <c r="A223" i="6"/>
  <c r="L222" i="6"/>
  <c r="L233" i="6" s="1"/>
  <c r="J222" i="6"/>
  <c r="J233" i="6" s="1"/>
  <c r="I222" i="6"/>
  <c r="I233" i="6" s="1"/>
  <c r="H222" i="6"/>
  <c r="H233" i="6" s="1"/>
  <c r="G222" i="6"/>
  <c r="G233" i="6" s="1"/>
  <c r="F222" i="6"/>
  <c r="F233" i="6" s="1"/>
  <c r="B214" i="6"/>
  <c r="A214" i="6"/>
  <c r="L213" i="6"/>
  <c r="J213" i="6"/>
  <c r="I213" i="6"/>
  <c r="H213" i="6"/>
  <c r="G213" i="6"/>
  <c r="F213" i="6"/>
  <c r="A204" i="6"/>
  <c r="L203" i="6"/>
  <c r="L214" i="6" s="1"/>
  <c r="J203" i="6"/>
  <c r="J214" i="6" s="1"/>
  <c r="I203" i="6"/>
  <c r="I214" i="6" s="1"/>
  <c r="H203" i="6"/>
  <c r="H214" i="6" s="1"/>
  <c r="G203" i="6"/>
  <c r="G214" i="6" s="1"/>
  <c r="F203" i="6"/>
  <c r="F214" i="6" s="1"/>
  <c r="B195" i="6" l="1"/>
  <c r="A195" i="6"/>
  <c r="L194" i="6"/>
  <c r="J194" i="6"/>
  <c r="I194" i="6"/>
  <c r="H194" i="6"/>
  <c r="G194" i="6"/>
  <c r="F194" i="6"/>
  <c r="B185" i="6"/>
  <c r="A185" i="6"/>
  <c r="L184" i="6"/>
  <c r="L195" i="6" s="1"/>
  <c r="J184" i="6"/>
  <c r="J195" i="6" s="1"/>
  <c r="I184" i="6"/>
  <c r="I195" i="6" s="1"/>
  <c r="H184" i="6"/>
  <c r="H195" i="6" s="1"/>
  <c r="G184" i="6"/>
  <c r="G195" i="6" s="1"/>
  <c r="F184" i="6"/>
  <c r="F195" i="6" s="1"/>
  <c r="B176" i="6"/>
  <c r="A176" i="6"/>
  <c r="L175" i="6"/>
  <c r="J175" i="6"/>
  <c r="I175" i="6"/>
  <c r="H175" i="6"/>
  <c r="G175" i="6"/>
  <c r="F175" i="6"/>
  <c r="B166" i="6"/>
  <c r="A166" i="6"/>
  <c r="L165" i="6"/>
  <c r="L176" i="6" s="1"/>
  <c r="J165" i="6"/>
  <c r="J176" i="6" s="1"/>
  <c r="I165" i="6"/>
  <c r="I176" i="6" s="1"/>
  <c r="H165" i="6"/>
  <c r="H176" i="6" s="1"/>
  <c r="G165" i="6"/>
  <c r="G176" i="6" s="1"/>
  <c r="F165" i="6"/>
  <c r="F176" i="6" s="1"/>
  <c r="B157" i="6"/>
  <c r="A157" i="6"/>
  <c r="L156" i="6"/>
  <c r="J156" i="6"/>
  <c r="I156" i="6"/>
  <c r="H156" i="6"/>
  <c r="G156" i="6"/>
  <c r="F156" i="6"/>
  <c r="B147" i="6"/>
  <c r="A147" i="6"/>
  <c r="L146" i="6"/>
  <c r="L157" i="6" s="1"/>
  <c r="J146" i="6"/>
  <c r="J157" i="6" s="1"/>
  <c r="I146" i="6"/>
  <c r="I157" i="6" s="1"/>
  <c r="H146" i="6"/>
  <c r="H157" i="6" s="1"/>
  <c r="G146" i="6"/>
  <c r="G157" i="6" s="1"/>
  <c r="F146" i="6"/>
  <c r="F157" i="6" s="1"/>
  <c r="B138" i="6"/>
  <c r="A138" i="6"/>
  <c r="L137" i="6"/>
  <c r="J137" i="6"/>
  <c r="I137" i="6"/>
  <c r="H137" i="6"/>
  <c r="G137" i="6"/>
  <c r="F137" i="6"/>
  <c r="B128" i="6"/>
  <c r="A128" i="6"/>
  <c r="L127" i="6"/>
  <c r="L138" i="6" s="1"/>
  <c r="J127" i="6"/>
  <c r="J138" i="6" s="1"/>
  <c r="I127" i="6"/>
  <c r="I138" i="6" s="1"/>
  <c r="H127" i="6"/>
  <c r="H138" i="6" s="1"/>
  <c r="G127" i="6"/>
  <c r="G138" i="6" s="1"/>
  <c r="F127" i="6"/>
  <c r="F138" i="6" s="1"/>
  <c r="B119" i="6"/>
  <c r="A119" i="6"/>
  <c r="L118" i="6"/>
  <c r="J118" i="6"/>
  <c r="I118" i="6"/>
  <c r="H118" i="6"/>
  <c r="G118" i="6"/>
  <c r="F118" i="6"/>
  <c r="B109" i="6"/>
  <c r="A109" i="6"/>
  <c r="L108" i="6"/>
  <c r="L119" i="6" s="1"/>
  <c r="J108" i="6"/>
  <c r="J119" i="6" s="1"/>
  <c r="I108" i="6"/>
  <c r="I119" i="6" s="1"/>
  <c r="H108" i="6"/>
  <c r="H119" i="6" s="1"/>
  <c r="G108" i="6"/>
  <c r="G119" i="6" s="1"/>
  <c r="F108" i="6"/>
  <c r="F119" i="6" s="1"/>
  <c r="B100" i="6"/>
  <c r="A100" i="6"/>
  <c r="L99" i="6"/>
  <c r="J99" i="6"/>
  <c r="I99" i="6"/>
  <c r="H99" i="6"/>
  <c r="G99" i="6"/>
  <c r="F99" i="6"/>
  <c r="B90" i="6"/>
  <c r="A90" i="6"/>
  <c r="L89" i="6"/>
  <c r="L100" i="6" s="1"/>
  <c r="J89" i="6"/>
  <c r="J100" i="6" s="1"/>
  <c r="I89" i="6"/>
  <c r="I100" i="6" s="1"/>
  <c r="H89" i="6"/>
  <c r="H100" i="6" s="1"/>
  <c r="G89" i="6"/>
  <c r="G100" i="6" s="1"/>
  <c r="F89" i="6"/>
  <c r="F100" i="6" s="1"/>
  <c r="B81" i="6"/>
  <c r="A81" i="6"/>
  <c r="L80" i="6"/>
  <c r="J80" i="6"/>
  <c r="I80" i="6"/>
  <c r="H80" i="6"/>
  <c r="G80" i="6"/>
  <c r="F80" i="6"/>
  <c r="B71" i="6"/>
  <c r="A71" i="6"/>
  <c r="L70" i="6"/>
  <c r="L81" i="6" s="1"/>
  <c r="J70" i="6"/>
  <c r="J81" i="6" s="1"/>
  <c r="I70" i="6"/>
  <c r="I81" i="6" s="1"/>
  <c r="H70" i="6"/>
  <c r="H81" i="6" s="1"/>
  <c r="G70" i="6"/>
  <c r="G81" i="6" s="1"/>
  <c r="F70" i="6"/>
  <c r="F81" i="6" s="1"/>
  <c r="B62" i="6"/>
  <c r="A62" i="6"/>
  <c r="L61" i="6"/>
  <c r="J61" i="6"/>
  <c r="I61" i="6"/>
  <c r="H61" i="6"/>
  <c r="G61" i="6"/>
  <c r="F61" i="6"/>
  <c r="B52" i="6"/>
  <c r="A52" i="6"/>
  <c r="L51" i="6"/>
  <c r="L62" i="6" s="1"/>
  <c r="J51" i="6"/>
  <c r="J62" i="6" s="1"/>
  <c r="I51" i="6"/>
  <c r="I62" i="6" s="1"/>
  <c r="H51" i="6"/>
  <c r="H62" i="6" s="1"/>
  <c r="G51" i="6"/>
  <c r="G62" i="6" s="1"/>
  <c r="F51" i="6"/>
  <c r="F62" i="6" s="1"/>
  <c r="B43" i="6"/>
  <c r="A43" i="6"/>
  <c r="L42" i="6"/>
  <c r="J42" i="6"/>
  <c r="I42" i="6"/>
  <c r="H42" i="6"/>
  <c r="G42" i="6"/>
  <c r="F42" i="6"/>
  <c r="B33" i="6"/>
  <c r="A33" i="6"/>
  <c r="L32" i="6"/>
  <c r="L43" i="6" s="1"/>
  <c r="J32" i="6"/>
  <c r="J43" i="6" s="1"/>
  <c r="I32" i="6"/>
  <c r="I43" i="6" s="1"/>
  <c r="H32" i="6"/>
  <c r="H43" i="6" s="1"/>
  <c r="G32" i="6"/>
  <c r="G43" i="6" s="1"/>
  <c r="F32" i="6"/>
  <c r="F43" i="6" s="1"/>
  <c r="B24" i="6"/>
  <c r="A24" i="6"/>
  <c r="L23" i="6"/>
  <c r="J23" i="6"/>
  <c r="I23" i="6"/>
  <c r="H23" i="6"/>
  <c r="G23" i="6"/>
  <c r="F23" i="6"/>
  <c r="B14" i="6"/>
  <c r="A14" i="6"/>
  <c r="L13" i="6"/>
  <c r="L24" i="6" s="1"/>
  <c r="L235" i="6" s="1"/>
  <c r="J13" i="6"/>
  <c r="J24" i="6" s="1"/>
  <c r="I13" i="6"/>
  <c r="I24" i="6" s="1"/>
  <c r="H13" i="6"/>
  <c r="H24" i="6" s="1"/>
  <c r="G13" i="6"/>
  <c r="G24" i="6" s="1"/>
  <c r="F13" i="6"/>
  <c r="F24" i="6" s="1"/>
</calcChain>
</file>

<file path=xl/sharedStrings.xml><?xml version="1.0" encoding="utf-8"?>
<sst xmlns="http://schemas.openxmlformats.org/spreadsheetml/2006/main" count="363" uniqueCount="126">
  <si>
    <t>МАОУ Пятковская СОШ</t>
  </si>
  <si>
    <t>кофейный напиток</t>
  </si>
  <si>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</si>
  <si>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</si>
  <si>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</si>
  <si>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</si>
  <si>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</si>
  <si>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</si>
  <si>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Речкина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</si>
  <si>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</si>
  <si>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</si>
  <si>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</si>
  <si>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</si>
  <si>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</si>
  <si>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</si>
  <si>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</si>
  <si>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</si>
  <si>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</si>
  <si>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</si>
  <si>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</si>
  <si>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</si>
  <si>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</si>
  <si>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</si>
  <si>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</si>
  <si>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</si>
  <si>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</si>
  <si>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</si>
  <si>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</si>
  <si>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</si>
  <si>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фрикадельки из птицы</t>
  </si>
  <si>
    <t>№410-2013</t>
  </si>
  <si>
    <t>гарнир</t>
  </si>
  <si>
    <t>пюре картофельное</t>
  </si>
  <si>
    <t>№520-2004</t>
  </si>
  <si>
    <t>гор.напиток</t>
  </si>
  <si>
    <t>какао с молоком</t>
  </si>
  <si>
    <t>№496-2013</t>
  </si>
  <si>
    <t>хлеб</t>
  </si>
  <si>
    <t>хлеб пшеничный</t>
  </si>
  <si>
    <t>фрукты</t>
  </si>
  <si>
    <t>хлеб ржаной</t>
  </si>
  <si>
    <t>закуска</t>
  </si>
  <si>
    <t>салат из свеклы с чесноком</t>
  </si>
  <si>
    <t>№22-2004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</si>
  <si>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</si>
  <si>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</si>
  <si>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</si>
  <si>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</si>
  <si>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</si>
  <si>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</si>
  <si>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</si>
  <si>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</si>
  <si>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Пудинг из творога с молоком сгущённым</t>
  </si>
  <si>
    <t>№362-2004</t>
  </si>
  <si>
    <t>бутерброд с сыром</t>
  </si>
  <si>
    <t>30\15</t>
  </si>
  <si>
    <t>№3-2004</t>
  </si>
  <si>
    <t>чай с лимоном</t>
  </si>
  <si>
    <t>№686-2004</t>
  </si>
  <si>
    <t>№458-2006</t>
  </si>
  <si>
    <t>мясо тушёное с картофелем</t>
  </si>
  <si>
    <t>№-54-9м2020</t>
  </si>
  <si>
    <t>салат из свеклы с зелёным горошком</t>
  </si>
  <si>
    <t>№23-2013</t>
  </si>
  <si>
    <t>сок</t>
  </si>
  <si>
    <t>№518-2013</t>
  </si>
  <si>
    <t>курица запечёная</t>
  </si>
  <si>
    <t>№494-2004</t>
  </si>
  <si>
    <t>каша гречневая отварная</t>
  </si>
  <si>
    <t>№510-2004</t>
  </si>
  <si>
    <t>компот из ягод</t>
  </si>
  <si>
    <t>№513-2013</t>
  </si>
  <si>
    <t>салат из моркови с яйцом</t>
  </si>
  <si>
    <t>№12-2013</t>
  </si>
  <si>
    <t>рыба запечёная</t>
  </si>
  <si>
    <t>№310-1996</t>
  </si>
  <si>
    <t>салат витаминный</t>
  </si>
  <si>
    <t>№2-2013</t>
  </si>
  <si>
    <t>сок в ассортименте</t>
  </si>
  <si>
    <t>рис припущенный</t>
  </si>
  <si>
    <t>№512-2004</t>
  </si>
  <si>
    <t xml:space="preserve">каша гречневая жидкая </t>
  </si>
  <si>
    <t>№311-2004</t>
  </si>
  <si>
    <t>бутерброд с джемом или повидлом</t>
  </si>
  <si>
    <t>20\20</t>
  </si>
  <si>
    <t>№2-2004</t>
  </si>
  <si>
    <t>№501-2013</t>
  </si>
  <si>
    <t>йогурт</t>
  </si>
  <si>
    <t>йогурт в ассортименте</t>
  </si>
  <si>
    <t>биточки рыбные</t>
  </si>
  <si>
    <t>№345-2013</t>
  </si>
  <si>
    <t>компот из смеси сухофруктов</t>
  </si>
  <si>
    <t>№508-2013</t>
  </si>
  <si>
    <t>фрукты в ассортименте</t>
  </si>
  <si>
    <t>огурцы консервированные без уксуса</t>
  </si>
  <si>
    <t>№101-2004</t>
  </si>
  <si>
    <t xml:space="preserve">хлеб </t>
  </si>
  <si>
    <t>жаркое из птицы</t>
  </si>
  <si>
    <t>№443-1996</t>
  </si>
  <si>
    <t>салат из капусты с морковью</t>
  </si>
  <si>
    <t>№4-2013</t>
  </si>
  <si>
    <t>ёжики из мяса с рисом</t>
  </si>
  <si>
    <t>№390-2013</t>
  </si>
  <si>
    <t>макароны отварные</t>
  </si>
  <si>
    <t>№516-2004</t>
  </si>
  <si>
    <t>салат любительский</t>
  </si>
  <si>
    <t>№4-2006</t>
  </si>
  <si>
    <t>плов из птицы</t>
  </si>
  <si>
    <t>№406-2013</t>
  </si>
  <si>
    <t xml:space="preserve">кофейный напиток </t>
  </si>
  <si>
    <t>Среднее значение за период:</t>
  </si>
  <si>
    <t xml:space="preserve">шницель из мяса </t>
  </si>
  <si>
    <t>№451-2004</t>
  </si>
  <si>
    <t>салат степной из разных овощей</t>
  </si>
  <si>
    <t>№25-2004</t>
  </si>
  <si>
    <t>чай с сахаром</t>
  </si>
  <si>
    <t>№685-2004</t>
  </si>
  <si>
    <t>каша гречневая вязкая отварная</t>
  </si>
  <si>
    <t>запеканка из творога с яблоками и соусом из свежих ягод</t>
  </si>
  <si>
    <t>№54-4т-2020</t>
  </si>
  <si>
    <t>чай с молоком</t>
  </si>
  <si>
    <t>№495-2013</t>
  </si>
  <si>
    <t xml:space="preserve">хлеб пшеничный </t>
  </si>
  <si>
    <t>соус</t>
  </si>
  <si>
    <t>соус из свежих ягод</t>
  </si>
  <si>
    <t>№578-1996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</si>
</sst>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top" wrapText="1"/>
    </xf>
    <xf numFmtId="17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3" borderId="3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top" wrapText="1"/>
    </xf>
    <xf numFmtId="2" fontId="2" fillId="0" borderId="4" xfId="0" applyNumberFormat="1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selection activeCell="H6" sqref="H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4" t="s">
        <v>0</v>
      </c>
      <c r="D1" s="65"/>
      <c r="E1" s="65"/>
      <c r="F1" s="3" t="s">
        <v>3</v>
      </c>
      <c r="G1" s="2" t="s">
        <v>4</v>
      </c>
      <c r="H1" s="66" t="s">
        <v>5</v>
      </c>
      <c r="I1" s="66"/>
      <c r="J1" s="66"/>
      <c r="K1" s="66"/>
    </row>
    <row r="2" spans="1:12" ht="18" x14ac:dyDescent="0.2">
      <c r="A2" s="4" t="s">
        <v>6</v>
      </c>
      <c r="C2" s="2"/>
      <c r="G2" s="2" t="s">
        <v>7</v>
      </c>
      <c r="H2" s="66" t="s">
        <v>8</v>
      </c>
      <c r="I2" s="66"/>
      <c r="J2" s="66"/>
      <c r="K2" s="66"/>
    </row>
    <row r="3" spans="1:12" ht="17.25" customHeight="1" x14ac:dyDescent="0.2">
      <c r="A3" s="5" t="s">
        <v>9</v>
      </c>
      <c r="C3" s="2"/>
      <c r="D3" s="6"/>
      <c r="E3" s="7" t="s">
        <v>10</v>
      </c>
      <c r="G3" s="2" t="s">
        <v>11</v>
      </c>
      <c r="H3" s="8">
        <v>10</v>
      </c>
      <c r="I3" s="8">
        <v>1</v>
      </c>
      <c r="J3" s="9">
        <v>2025</v>
      </c>
      <c r="K3" s="10"/>
    </row>
    <row r="4" spans="1:12" ht="13.5" thickBot="1" x14ac:dyDescent="0.25">
      <c r="C4" s="2"/>
      <c r="D4" s="5"/>
      <c r="H4" s="11" t="s">
        <v>12</v>
      </c>
      <c r="I4" s="11" t="s">
        <v>13</v>
      </c>
      <c r="J4" s="11" t="s">
        <v>14</v>
      </c>
    </row>
    <row r="5" spans="1:12" ht="34.5" thickBot="1" x14ac:dyDescent="0.25">
      <c r="A5" s="12" t="s">
        <v>15</v>
      </c>
      <c r="B5" s="13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5" t="s">
        <v>25</v>
      </c>
      <c r="L5" s="14" t="s">
        <v>26</v>
      </c>
    </row>
    <row r="6" spans="1:12" ht="25.5" x14ac:dyDescent="0.25">
      <c r="A6" s="16">
        <v>1</v>
      </c>
      <c r="B6" s="17">
        <v>1</v>
      </c>
      <c r="C6" s="18" t="s">
        <v>27</v>
      </c>
      <c r="D6" s="19" t="s">
        <v>28</v>
      </c>
      <c r="E6" s="20" t="s">
        <v>29</v>
      </c>
      <c r="F6" s="21">
        <v>100</v>
      </c>
      <c r="G6" s="21">
        <v>10.8</v>
      </c>
      <c r="H6" s="21">
        <v>10.9</v>
      </c>
      <c r="I6" s="21">
        <v>5.4</v>
      </c>
      <c r="J6" s="21">
        <v>162.9</v>
      </c>
      <c r="K6" s="22" t="s">
        <v>30</v>
      </c>
      <c r="L6" s="21"/>
    </row>
    <row r="7" spans="1:12" ht="25.5" x14ac:dyDescent="0.25">
      <c r="A7" s="23"/>
      <c r="B7" s="24"/>
      <c r="C7" s="25"/>
      <c r="D7" s="26" t="s">
        <v>31</v>
      </c>
      <c r="E7" s="27" t="s">
        <v>32</v>
      </c>
      <c r="F7" s="28">
        <v>150</v>
      </c>
      <c r="G7" s="28">
        <v>3.3</v>
      </c>
      <c r="H7" s="28">
        <v>3.6</v>
      </c>
      <c r="I7" s="28">
        <v>22.3</v>
      </c>
      <c r="J7" s="28">
        <v>135</v>
      </c>
      <c r="K7" s="29" t="s">
        <v>33</v>
      </c>
      <c r="L7" s="28"/>
    </row>
    <row r="8" spans="1:12" ht="25.5" x14ac:dyDescent="0.25">
      <c r="A8" s="23"/>
      <c r="B8" s="24"/>
      <c r="C8" s="25"/>
      <c r="D8" s="30" t="s">
        <v>34</v>
      </c>
      <c r="E8" s="27" t="s">
        <v>35</v>
      </c>
      <c r="F8" s="28">
        <v>200</v>
      </c>
      <c r="G8" s="28">
        <v>3.1</v>
      </c>
      <c r="H8" s="28">
        <v>2.7</v>
      </c>
      <c r="I8" s="28">
        <v>12.1</v>
      </c>
      <c r="J8" s="28">
        <v>85</v>
      </c>
      <c r="K8" s="29" t="s">
        <v>36</v>
      </c>
      <c r="L8" s="28"/>
    </row>
    <row r="9" spans="1:12" ht="15" x14ac:dyDescent="0.25">
      <c r="A9" s="23"/>
      <c r="B9" s="24"/>
      <c r="C9" s="25"/>
      <c r="D9" s="30" t="s">
        <v>37</v>
      </c>
      <c r="E9" s="27" t="s">
        <v>38</v>
      </c>
      <c r="F9" s="28">
        <v>20</v>
      </c>
      <c r="G9" s="28">
        <v>0.4</v>
      </c>
      <c r="H9" s="28">
        <v>0.2</v>
      </c>
      <c r="I9" s="28">
        <v>8.8000000000000007</v>
      </c>
      <c r="J9" s="28">
        <v>39</v>
      </c>
      <c r="K9" s="29"/>
      <c r="L9" s="28"/>
    </row>
    <row r="10" spans="1:12" ht="15" x14ac:dyDescent="0.25">
      <c r="A10" s="23"/>
      <c r="B10" s="24"/>
      <c r="C10" s="25"/>
      <c r="D10" s="30" t="s">
        <v>39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37</v>
      </c>
      <c r="E11" s="27" t="s">
        <v>40</v>
      </c>
      <c r="F11" s="28">
        <v>20</v>
      </c>
      <c r="G11" s="28">
        <v>0.5</v>
      </c>
      <c r="H11" s="28">
        <v>0.3</v>
      </c>
      <c r="I11" s="28">
        <v>7.6</v>
      </c>
      <c r="J11" s="28">
        <v>34</v>
      </c>
      <c r="K11" s="29"/>
      <c r="L11" s="28"/>
    </row>
    <row r="12" spans="1:12" ht="15" x14ac:dyDescent="0.25">
      <c r="A12" s="23"/>
      <c r="B12" s="24"/>
      <c r="C12" s="25"/>
      <c r="D12" s="26" t="s">
        <v>41</v>
      </c>
      <c r="E12" s="27" t="s">
        <v>42</v>
      </c>
      <c r="F12" s="28">
        <v>80</v>
      </c>
      <c r="G12" s="28">
        <v>1.1000000000000001</v>
      </c>
      <c r="H12" s="28">
        <v>4</v>
      </c>
      <c r="I12" s="28">
        <v>5.5</v>
      </c>
      <c r="J12" s="28">
        <v>62</v>
      </c>
      <c r="K12" s="29" t="s">
        <v>43</v>
      </c>
      <c r="L12" s="28"/>
    </row>
    <row r="13" spans="1:12" ht="15" x14ac:dyDescent="0.25">
      <c r="A13" s="31"/>
      <c r="B13" s="32"/>
      <c r="C13" s="33"/>
      <c r="D13" s="34" t="s">
        <v>44</v>
      </c>
      <c r="E13" s="35"/>
      <c r="F13" s="36">
        <f>SUM(F6:F12)</f>
        <v>570</v>
      </c>
      <c r="G13" s="36">
        <f t="shared" ref="G13:J13" si="0">SUM(G6:G12)</f>
        <v>19.200000000000003</v>
      </c>
      <c r="H13" s="36">
        <f t="shared" si="0"/>
        <v>21.7</v>
      </c>
      <c r="I13" s="36">
        <f t="shared" si="0"/>
        <v>61.70000000000001</v>
      </c>
      <c r="J13" s="36">
        <f t="shared" si="0"/>
        <v>517.9</v>
      </c>
      <c r="K13" s="37"/>
      <c r="L13" s="36">
        <f t="shared" ref="L13" si="1"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45</v>
      </c>
      <c r="D14" s="30" t="s">
        <v>41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46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47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31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44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25">
      <c r="A24" s="41">
        <f>A6</f>
        <v>1</v>
      </c>
      <c r="B24" s="42">
        <f>B6</f>
        <v>1</v>
      </c>
      <c r="C24" s="59" t="s">
        <v>51</v>
      </c>
      <c r="D24" s="60"/>
      <c r="E24" s="43"/>
      <c r="F24" s="44">
        <f>F13+F23</f>
        <v>570</v>
      </c>
      <c r="G24" s="44">
        <f t="shared" ref="G24:J24" si="4">G13+G23</f>
        <v>19.200000000000003</v>
      </c>
      <c r="H24" s="44">
        <f t="shared" si="4"/>
        <v>21.7</v>
      </c>
      <c r="I24" s="44">
        <f t="shared" si="4"/>
        <v>61.70000000000001</v>
      </c>
      <c r="J24" s="44">
        <f t="shared" si="4"/>
        <v>517.9</v>
      </c>
      <c r="K24" s="44"/>
      <c r="L24" s="44">
        <f t="shared" ref="L24" si="5">L13+L23</f>
        <v>0</v>
      </c>
    </row>
    <row r="25" spans="1:12" ht="25.5" x14ac:dyDescent="0.25">
      <c r="A25" s="45">
        <v>1</v>
      </c>
      <c r="B25" s="24">
        <v>2</v>
      </c>
      <c r="C25" s="18" t="s">
        <v>27</v>
      </c>
      <c r="D25" s="19" t="s">
        <v>28</v>
      </c>
      <c r="E25" s="20" t="s">
        <v>52</v>
      </c>
      <c r="F25" s="21">
        <v>180</v>
      </c>
      <c r="G25" s="21">
        <v>14.3</v>
      </c>
      <c r="H25" s="21">
        <v>9.9</v>
      </c>
      <c r="I25" s="21">
        <v>25.6</v>
      </c>
      <c r="J25" s="21">
        <v>249</v>
      </c>
      <c r="K25" s="22" t="s">
        <v>53</v>
      </c>
      <c r="L25" s="21"/>
    </row>
    <row r="26" spans="1:12" ht="15" x14ac:dyDescent="0.25">
      <c r="A26" s="45"/>
      <c r="B26" s="24"/>
      <c r="C26" s="25"/>
      <c r="D26" s="26" t="s">
        <v>41</v>
      </c>
      <c r="E26" s="27" t="s">
        <v>54</v>
      </c>
      <c r="F26" s="28" t="s">
        <v>55</v>
      </c>
      <c r="G26" s="28">
        <v>6.3</v>
      </c>
      <c r="H26" s="28">
        <v>4.0999999999999996</v>
      </c>
      <c r="I26" s="28">
        <v>14.9</v>
      </c>
      <c r="J26" s="28">
        <v>122</v>
      </c>
      <c r="K26" s="29" t="s">
        <v>56</v>
      </c>
      <c r="L26" s="28"/>
    </row>
    <row r="27" spans="1:12" ht="25.5" x14ac:dyDescent="0.25">
      <c r="A27" s="45"/>
      <c r="B27" s="24"/>
      <c r="C27" s="25"/>
      <c r="D27" s="30" t="s">
        <v>34</v>
      </c>
      <c r="E27" s="27" t="s">
        <v>57</v>
      </c>
      <c r="F27" s="28">
        <v>200</v>
      </c>
      <c r="G27" s="28">
        <v>0.1</v>
      </c>
      <c r="H27" s="28">
        <v>0</v>
      </c>
      <c r="I27" s="28">
        <v>13.5</v>
      </c>
      <c r="J27" s="28">
        <v>54</v>
      </c>
      <c r="K27" s="29" t="s">
        <v>58</v>
      </c>
      <c r="L27" s="28"/>
    </row>
    <row r="28" spans="1:12" ht="15" x14ac:dyDescent="0.25">
      <c r="A28" s="45"/>
      <c r="B28" s="24"/>
      <c r="C28" s="25"/>
      <c r="D28" s="30" t="s">
        <v>37</v>
      </c>
      <c r="E28" s="27" t="s">
        <v>40</v>
      </c>
      <c r="F28" s="28">
        <v>20</v>
      </c>
      <c r="G28" s="28">
        <v>0.5</v>
      </c>
      <c r="H28" s="28">
        <v>0.3</v>
      </c>
      <c r="I28" s="28">
        <v>7.6</v>
      </c>
      <c r="J28" s="28">
        <v>34</v>
      </c>
      <c r="K28" s="29"/>
      <c r="L28" s="28"/>
    </row>
    <row r="29" spans="1:12" ht="25.5" x14ac:dyDescent="0.25">
      <c r="A29" s="45"/>
      <c r="B29" s="24"/>
      <c r="C29" s="25"/>
      <c r="D29" s="30" t="s">
        <v>39</v>
      </c>
      <c r="E29" s="27" t="s">
        <v>39</v>
      </c>
      <c r="F29" s="28">
        <v>130</v>
      </c>
      <c r="G29" s="28">
        <v>0.3</v>
      </c>
      <c r="H29" s="28">
        <v>0</v>
      </c>
      <c r="I29" s="28">
        <v>14.2</v>
      </c>
      <c r="J29" s="28">
        <v>58</v>
      </c>
      <c r="K29" s="29" t="s">
        <v>59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44</v>
      </c>
      <c r="E32" s="35"/>
      <c r="F32" s="36">
        <f>SUM(F25:F31)</f>
        <v>530</v>
      </c>
      <c r="G32" s="36">
        <f t="shared" ref="G32:L32" si="6">SUM(G25:G31)</f>
        <v>21.500000000000004</v>
      </c>
      <c r="H32" s="36">
        <f t="shared" si="6"/>
        <v>14.3</v>
      </c>
      <c r="I32" s="36">
        <f t="shared" si="6"/>
        <v>75.8</v>
      </c>
      <c r="J32" s="36">
        <f t="shared" si="6"/>
        <v>517</v>
      </c>
      <c r="K32" s="37"/>
      <c r="L32" s="36">
        <f t="shared" si="6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45</v>
      </c>
      <c r="D33" s="30" t="s">
        <v>41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46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47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31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48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49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50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44</v>
      </c>
      <c r="E42" s="35"/>
      <c r="F42" s="36">
        <f>SUM(F33:F41)</f>
        <v>0</v>
      </c>
      <c r="G42" s="36">
        <f t="shared" ref="G42:L42" si="7">SUM(G33:G41)</f>
        <v>0</v>
      </c>
      <c r="H42" s="36">
        <f t="shared" si="7"/>
        <v>0</v>
      </c>
      <c r="I42" s="36">
        <f t="shared" si="7"/>
        <v>0</v>
      </c>
      <c r="J42" s="36">
        <f t="shared" si="7"/>
        <v>0</v>
      </c>
      <c r="K42" s="37"/>
      <c r="L42" s="36">
        <f t="shared" si="7"/>
        <v>0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9" t="s">
        <v>51</v>
      </c>
      <c r="D43" s="60"/>
      <c r="E43" s="43"/>
      <c r="F43" s="44">
        <f>F32+F42</f>
        <v>530</v>
      </c>
      <c r="G43" s="44">
        <f t="shared" ref="G43:L43" si="8">G32+G42</f>
        <v>21.500000000000004</v>
      </c>
      <c r="H43" s="44">
        <f t="shared" si="8"/>
        <v>14.3</v>
      </c>
      <c r="I43" s="44">
        <f t="shared" si="8"/>
        <v>75.8</v>
      </c>
      <c r="J43" s="44">
        <f t="shared" si="8"/>
        <v>517</v>
      </c>
      <c r="K43" s="44"/>
      <c r="L43" s="44">
        <f t="shared" si="8"/>
        <v>0</v>
      </c>
    </row>
    <row r="44" spans="1:12" ht="25.5" x14ac:dyDescent="0.25">
      <c r="A44" s="16">
        <v>1</v>
      </c>
      <c r="B44" s="17">
        <v>3</v>
      </c>
      <c r="C44" s="18" t="s">
        <v>27</v>
      </c>
      <c r="D44" s="19" t="s">
        <v>28</v>
      </c>
      <c r="E44" s="20" t="s">
        <v>60</v>
      </c>
      <c r="F44" s="21">
        <v>250</v>
      </c>
      <c r="G44" s="21">
        <v>12.7</v>
      </c>
      <c r="H44" s="21">
        <v>14.3</v>
      </c>
      <c r="I44" s="21">
        <v>34.700000000000003</v>
      </c>
      <c r="J44" s="21">
        <v>318</v>
      </c>
      <c r="K44" s="22" t="s">
        <v>61</v>
      </c>
      <c r="L44" s="21"/>
    </row>
    <row r="45" spans="1:12" ht="15" x14ac:dyDescent="0.25">
      <c r="A45" s="23"/>
      <c r="B45" s="24"/>
      <c r="C45" s="25"/>
      <c r="D45" s="26" t="s">
        <v>41</v>
      </c>
      <c r="E45" s="27" t="s">
        <v>62</v>
      </c>
      <c r="F45" s="28">
        <v>80</v>
      </c>
      <c r="G45" s="28">
        <v>1.4</v>
      </c>
      <c r="H45" s="28">
        <v>4.0999999999999996</v>
      </c>
      <c r="I45" s="28">
        <v>7.5</v>
      </c>
      <c r="J45" s="28">
        <v>73</v>
      </c>
      <c r="K45" s="29" t="s">
        <v>63</v>
      </c>
      <c r="L45" s="28"/>
    </row>
    <row r="46" spans="1:12" ht="15" x14ac:dyDescent="0.25">
      <c r="A46" s="23"/>
      <c r="B46" s="24"/>
      <c r="C46" s="25"/>
      <c r="D46" s="30" t="s">
        <v>34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37</v>
      </c>
      <c r="E47" s="27" t="s">
        <v>38</v>
      </c>
      <c r="F47" s="28">
        <v>20</v>
      </c>
      <c r="G47" s="28">
        <v>0.4</v>
      </c>
      <c r="H47" s="28">
        <v>0.2</v>
      </c>
      <c r="I47" s="28">
        <v>8.8000000000000007</v>
      </c>
      <c r="J47" s="28">
        <v>39</v>
      </c>
      <c r="K47" s="29"/>
      <c r="L47" s="28"/>
    </row>
    <row r="48" spans="1:12" ht="15" x14ac:dyDescent="0.25">
      <c r="A48" s="23"/>
      <c r="B48" s="24"/>
      <c r="C48" s="25"/>
      <c r="D48" s="30" t="s">
        <v>39</v>
      </c>
      <c r="E48" s="27"/>
      <c r="F48" s="28"/>
      <c r="G48" s="28"/>
      <c r="H48" s="28"/>
      <c r="I48" s="28"/>
      <c r="J48" s="28"/>
      <c r="K48" s="29"/>
      <c r="L48" s="28"/>
    </row>
    <row r="49" spans="1:12" ht="25.5" x14ac:dyDescent="0.25">
      <c r="A49" s="23"/>
      <c r="B49" s="24"/>
      <c r="C49" s="25"/>
      <c r="D49" s="26" t="s">
        <v>48</v>
      </c>
      <c r="E49" s="27" t="s">
        <v>64</v>
      </c>
      <c r="F49" s="28">
        <v>200</v>
      </c>
      <c r="G49" s="28">
        <v>0.3</v>
      </c>
      <c r="H49" s="28">
        <v>0</v>
      </c>
      <c r="I49" s="28">
        <v>22</v>
      </c>
      <c r="J49" s="28">
        <v>89</v>
      </c>
      <c r="K49" s="29" t="s">
        <v>65</v>
      </c>
      <c r="L49" s="28"/>
    </row>
    <row r="50" spans="1:12" ht="15" x14ac:dyDescent="0.25">
      <c r="A50" s="23"/>
      <c r="B50" s="24"/>
      <c r="C50" s="25"/>
      <c r="D50" s="26" t="s">
        <v>37</v>
      </c>
      <c r="E50" s="27" t="s">
        <v>40</v>
      </c>
      <c r="F50" s="28">
        <v>20</v>
      </c>
      <c r="G50" s="28">
        <v>0.5</v>
      </c>
      <c r="H50" s="28">
        <v>0.3</v>
      </c>
      <c r="I50" s="28">
        <v>7.6</v>
      </c>
      <c r="J50" s="28">
        <v>34</v>
      </c>
      <c r="K50" s="29"/>
      <c r="L50" s="28"/>
    </row>
    <row r="51" spans="1:12" ht="15" x14ac:dyDescent="0.25">
      <c r="A51" s="31"/>
      <c r="B51" s="32"/>
      <c r="C51" s="33"/>
      <c r="D51" s="34" t="s">
        <v>44</v>
      </c>
      <c r="E51" s="35"/>
      <c r="F51" s="36">
        <f>SUM(F44:F50)</f>
        <v>570</v>
      </c>
      <c r="G51" s="36">
        <f t="shared" ref="G51:L51" si="9">SUM(G44:G50)</f>
        <v>15.3</v>
      </c>
      <c r="H51" s="36">
        <f t="shared" si="9"/>
        <v>18.899999999999999</v>
      </c>
      <c r="I51" s="36">
        <f t="shared" si="9"/>
        <v>80.599999999999994</v>
      </c>
      <c r="J51" s="36">
        <f t="shared" si="9"/>
        <v>553</v>
      </c>
      <c r="K51" s="37"/>
      <c r="L51" s="36">
        <f t="shared" si="9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45</v>
      </c>
      <c r="D52" s="30" t="s">
        <v>41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46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47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48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49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50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44</v>
      </c>
      <c r="E61" s="35"/>
      <c r="F61" s="36">
        <f>SUM(F52:F60)</f>
        <v>0</v>
      </c>
      <c r="G61" s="36">
        <f t="shared" ref="G61:L61" si="10">SUM(G52:G60)</f>
        <v>0</v>
      </c>
      <c r="H61" s="36">
        <f t="shared" si="10"/>
        <v>0</v>
      </c>
      <c r="I61" s="36">
        <f t="shared" si="10"/>
        <v>0</v>
      </c>
      <c r="J61" s="36">
        <f t="shared" si="10"/>
        <v>0</v>
      </c>
      <c r="K61" s="37"/>
      <c r="L61" s="36">
        <f t="shared" si="10"/>
        <v>0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9" t="s">
        <v>51</v>
      </c>
      <c r="D62" s="60"/>
      <c r="E62" s="43"/>
      <c r="F62" s="44">
        <f>F51+F61</f>
        <v>570</v>
      </c>
      <c r="G62" s="44">
        <f t="shared" ref="G62:L62" si="11">G51+G61</f>
        <v>15.3</v>
      </c>
      <c r="H62" s="44">
        <f t="shared" si="11"/>
        <v>18.899999999999999</v>
      </c>
      <c r="I62" s="44">
        <f t="shared" si="11"/>
        <v>80.599999999999994</v>
      </c>
      <c r="J62" s="44">
        <f t="shared" si="11"/>
        <v>553</v>
      </c>
      <c r="K62" s="44"/>
      <c r="L62" s="44">
        <f t="shared" si="11"/>
        <v>0</v>
      </c>
    </row>
    <row r="63" spans="1:12" ht="25.5" x14ac:dyDescent="0.25">
      <c r="A63" s="16">
        <v>1</v>
      </c>
      <c r="B63" s="17">
        <v>4</v>
      </c>
      <c r="C63" s="18" t="s">
        <v>27</v>
      </c>
      <c r="D63" s="19" t="s">
        <v>28</v>
      </c>
      <c r="E63" s="20" t="s">
        <v>66</v>
      </c>
      <c r="F63" s="21">
        <v>90</v>
      </c>
      <c r="G63" s="21">
        <v>13.8</v>
      </c>
      <c r="H63" s="21">
        <v>13</v>
      </c>
      <c r="I63" s="21">
        <v>0</v>
      </c>
      <c r="J63" s="21">
        <v>172</v>
      </c>
      <c r="K63" s="22" t="s">
        <v>67</v>
      </c>
      <c r="L63" s="21"/>
    </row>
    <row r="64" spans="1:12" ht="25.5" x14ac:dyDescent="0.25">
      <c r="A64" s="23"/>
      <c r="B64" s="24"/>
      <c r="C64" s="25"/>
      <c r="D64" s="26" t="s">
        <v>31</v>
      </c>
      <c r="E64" s="27" t="s">
        <v>68</v>
      </c>
      <c r="F64" s="28">
        <v>150</v>
      </c>
      <c r="G64" s="28">
        <v>4.3</v>
      </c>
      <c r="H64" s="28">
        <v>5.0999999999999996</v>
      </c>
      <c r="I64" s="28">
        <v>24.3</v>
      </c>
      <c r="J64" s="28">
        <v>160</v>
      </c>
      <c r="K64" s="29" t="s">
        <v>69</v>
      </c>
      <c r="L64" s="28"/>
    </row>
    <row r="65" spans="1:12" ht="25.5" x14ac:dyDescent="0.25">
      <c r="A65" s="23"/>
      <c r="B65" s="24"/>
      <c r="C65" s="25"/>
      <c r="D65" s="30" t="s">
        <v>34</v>
      </c>
      <c r="E65" s="27" t="s">
        <v>70</v>
      </c>
      <c r="F65" s="28">
        <v>200</v>
      </c>
      <c r="G65" s="28">
        <v>0.2</v>
      </c>
      <c r="H65" s="28">
        <v>0</v>
      </c>
      <c r="I65" s="28">
        <v>16.899999999999999</v>
      </c>
      <c r="J65" s="28">
        <v>68</v>
      </c>
      <c r="K65" s="29" t="s">
        <v>71</v>
      </c>
      <c r="L65" s="28"/>
    </row>
    <row r="66" spans="1:12" ht="15" x14ac:dyDescent="0.25">
      <c r="A66" s="23"/>
      <c r="B66" s="24"/>
      <c r="C66" s="25"/>
      <c r="D66" s="30" t="s">
        <v>37</v>
      </c>
      <c r="E66" s="27" t="s">
        <v>38</v>
      </c>
      <c r="F66" s="28">
        <v>20</v>
      </c>
      <c r="G66" s="28">
        <v>0.4</v>
      </c>
      <c r="H66" s="28">
        <v>0.2</v>
      </c>
      <c r="I66" s="28">
        <v>8.8000000000000007</v>
      </c>
      <c r="J66" s="28">
        <v>39</v>
      </c>
      <c r="K66" s="29"/>
      <c r="L66" s="28"/>
    </row>
    <row r="67" spans="1:12" ht="15" x14ac:dyDescent="0.25">
      <c r="A67" s="23"/>
      <c r="B67" s="24"/>
      <c r="C67" s="25"/>
      <c r="D67" s="30" t="s">
        <v>39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37</v>
      </c>
      <c r="E68" s="27" t="s">
        <v>40</v>
      </c>
      <c r="F68" s="28">
        <v>20</v>
      </c>
      <c r="G68" s="28">
        <v>0.5</v>
      </c>
      <c r="H68" s="28">
        <v>0.3</v>
      </c>
      <c r="I68" s="28">
        <v>7.6</v>
      </c>
      <c r="J68" s="28">
        <v>34</v>
      </c>
      <c r="K68" s="29"/>
      <c r="L68" s="28"/>
    </row>
    <row r="69" spans="1:12" ht="15" x14ac:dyDescent="0.25">
      <c r="A69" s="23"/>
      <c r="B69" s="24"/>
      <c r="C69" s="25"/>
      <c r="D69" s="26" t="s">
        <v>41</v>
      </c>
      <c r="E69" s="27" t="s">
        <v>72</v>
      </c>
      <c r="F69" s="28">
        <v>80</v>
      </c>
      <c r="G69" s="28">
        <v>4.2</v>
      </c>
      <c r="H69" s="28">
        <v>6.9</v>
      </c>
      <c r="I69" s="28">
        <v>4.3</v>
      </c>
      <c r="J69" s="28">
        <v>96</v>
      </c>
      <c r="K69" s="29" t="s">
        <v>73</v>
      </c>
      <c r="L69" s="28"/>
    </row>
    <row r="70" spans="1:12" ht="15" x14ac:dyDescent="0.25">
      <c r="A70" s="31"/>
      <c r="B70" s="32"/>
      <c r="C70" s="33"/>
      <c r="D70" s="34" t="s">
        <v>44</v>
      </c>
      <c r="E70" s="35"/>
      <c r="F70" s="36">
        <f>SUM(F63:F69)</f>
        <v>560</v>
      </c>
      <c r="G70" s="36">
        <f t="shared" ref="G70:L70" si="12">SUM(G63:G69)</f>
        <v>23.4</v>
      </c>
      <c r="H70" s="36">
        <f t="shared" si="12"/>
        <v>25.5</v>
      </c>
      <c r="I70" s="36">
        <f t="shared" si="12"/>
        <v>61.9</v>
      </c>
      <c r="J70" s="36">
        <f t="shared" si="12"/>
        <v>569</v>
      </c>
      <c r="K70" s="37"/>
      <c r="L70" s="36">
        <f t="shared" si="12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45</v>
      </c>
      <c r="D71" s="30" t="s">
        <v>41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46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47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31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48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49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50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44</v>
      </c>
      <c r="E80" s="35"/>
      <c r="F80" s="36">
        <f>SUM(F71:F79)</f>
        <v>0</v>
      </c>
      <c r="G80" s="36">
        <f t="shared" ref="G80:L80" si="13">SUM(G71:G79)</f>
        <v>0</v>
      </c>
      <c r="H80" s="36">
        <f t="shared" si="13"/>
        <v>0</v>
      </c>
      <c r="I80" s="36">
        <f t="shared" si="13"/>
        <v>0</v>
      </c>
      <c r="J80" s="36">
        <f t="shared" si="13"/>
        <v>0</v>
      </c>
      <c r="K80" s="37"/>
      <c r="L80" s="36">
        <f t="shared" si="13"/>
        <v>0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9" t="s">
        <v>51</v>
      </c>
      <c r="D81" s="60"/>
      <c r="E81" s="43"/>
      <c r="F81" s="44">
        <f>F70+F80</f>
        <v>560</v>
      </c>
      <c r="G81" s="44">
        <f t="shared" ref="G81:L81" si="14">G70+G80</f>
        <v>23.4</v>
      </c>
      <c r="H81" s="44">
        <f t="shared" si="14"/>
        <v>25.5</v>
      </c>
      <c r="I81" s="44">
        <f t="shared" si="14"/>
        <v>61.9</v>
      </c>
      <c r="J81" s="44">
        <f t="shared" si="14"/>
        <v>569</v>
      </c>
      <c r="K81" s="44"/>
      <c r="L81" s="44">
        <f t="shared" si="14"/>
        <v>0</v>
      </c>
    </row>
    <row r="82" spans="1:12" ht="25.5" x14ac:dyDescent="0.25">
      <c r="A82" s="16">
        <v>1</v>
      </c>
      <c r="B82" s="17">
        <v>5</v>
      </c>
      <c r="C82" s="18" t="s">
        <v>27</v>
      </c>
      <c r="D82" s="19" t="s">
        <v>28</v>
      </c>
      <c r="E82" s="20" t="s">
        <v>74</v>
      </c>
      <c r="F82" s="21">
        <v>90</v>
      </c>
      <c r="G82" s="21">
        <v>13.1</v>
      </c>
      <c r="H82" s="21">
        <v>10.5</v>
      </c>
      <c r="I82" s="21">
        <v>2.8</v>
      </c>
      <c r="J82" s="21">
        <v>158</v>
      </c>
      <c r="K82" s="22" t="s">
        <v>75</v>
      </c>
      <c r="L82" s="21"/>
    </row>
    <row r="83" spans="1:12" ht="15" x14ac:dyDescent="0.25">
      <c r="A83" s="23"/>
      <c r="B83" s="24"/>
      <c r="C83" s="25"/>
      <c r="D83" s="26" t="s">
        <v>41</v>
      </c>
      <c r="E83" s="27" t="s">
        <v>76</v>
      </c>
      <c r="F83" s="28">
        <v>80</v>
      </c>
      <c r="G83" s="28">
        <v>0.9</v>
      </c>
      <c r="H83" s="28">
        <v>4</v>
      </c>
      <c r="I83" s="28">
        <v>4.7</v>
      </c>
      <c r="J83" s="28">
        <v>58</v>
      </c>
      <c r="K83" s="29" t="s">
        <v>77</v>
      </c>
      <c r="L83" s="28"/>
    </row>
    <row r="84" spans="1:12" ht="25.5" x14ac:dyDescent="0.25">
      <c r="A84" s="23"/>
      <c r="B84" s="24"/>
      <c r="C84" s="25"/>
      <c r="D84" s="30" t="s">
        <v>34</v>
      </c>
      <c r="E84" s="27" t="s">
        <v>78</v>
      </c>
      <c r="F84" s="28">
        <v>200</v>
      </c>
      <c r="G84" s="28">
        <v>0.5</v>
      </c>
      <c r="H84" s="28">
        <v>0</v>
      </c>
      <c r="I84" s="28">
        <v>34</v>
      </c>
      <c r="J84" s="28">
        <v>138</v>
      </c>
      <c r="K84" s="29" t="s">
        <v>65</v>
      </c>
      <c r="L84" s="28"/>
    </row>
    <row r="85" spans="1:12" ht="15" x14ac:dyDescent="0.25">
      <c r="A85" s="23"/>
      <c r="B85" s="24"/>
      <c r="C85" s="25"/>
      <c r="D85" s="30" t="s">
        <v>37</v>
      </c>
      <c r="E85" s="27" t="s">
        <v>38</v>
      </c>
      <c r="F85" s="28">
        <v>20</v>
      </c>
      <c r="G85" s="28">
        <v>0.4</v>
      </c>
      <c r="H85" s="28">
        <v>0.2</v>
      </c>
      <c r="I85" s="28">
        <v>8.8000000000000007</v>
      </c>
      <c r="J85" s="28">
        <v>39</v>
      </c>
      <c r="K85" s="29"/>
      <c r="L85" s="28"/>
    </row>
    <row r="86" spans="1:12" ht="15" x14ac:dyDescent="0.25">
      <c r="A86" s="23"/>
      <c r="B86" s="24"/>
      <c r="C86" s="25"/>
      <c r="D86" s="30" t="s">
        <v>39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 t="s">
        <v>31</v>
      </c>
      <c r="E87" s="27" t="s">
        <v>79</v>
      </c>
      <c r="F87" s="28">
        <v>150</v>
      </c>
      <c r="G87" s="28">
        <v>3.1</v>
      </c>
      <c r="H87" s="28">
        <v>3.8</v>
      </c>
      <c r="I87" s="28">
        <v>25.4</v>
      </c>
      <c r="J87" s="28">
        <v>148</v>
      </c>
      <c r="K87" s="29" t="s">
        <v>80</v>
      </c>
      <c r="L87" s="28"/>
    </row>
    <row r="88" spans="1:12" ht="15" x14ac:dyDescent="0.25">
      <c r="A88" s="23"/>
      <c r="B88" s="24"/>
      <c r="C88" s="25"/>
      <c r="D88" s="26" t="s">
        <v>37</v>
      </c>
      <c r="E88" s="27" t="s">
        <v>40</v>
      </c>
      <c r="F88" s="28">
        <v>20</v>
      </c>
      <c r="G88" s="28">
        <v>0.5</v>
      </c>
      <c r="H88" s="28">
        <v>0.3</v>
      </c>
      <c r="I88" s="28">
        <v>7.6</v>
      </c>
      <c r="J88" s="28">
        <v>34</v>
      </c>
      <c r="K88" s="29"/>
      <c r="L88" s="28"/>
    </row>
    <row r="89" spans="1:12" ht="15" x14ac:dyDescent="0.25">
      <c r="A89" s="31"/>
      <c r="B89" s="32"/>
      <c r="C89" s="33"/>
      <c r="D89" s="34" t="s">
        <v>44</v>
      </c>
      <c r="E89" s="35"/>
      <c r="F89" s="36">
        <f>SUM(F82:F88)</f>
        <v>560</v>
      </c>
      <c r="G89" s="36">
        <f t="shared" ref="G89:L89" si="15">SUM(G82:G88)</f>
        <v>18.5</v>
      </c>
      <c r="H89" s="36">
        <f t="shared" si="15"/>
        <v>18.8</v>
      </c>
      <c r="I89" s="36">
        <f t="shared" si="15"/>
        <v>83.299999999999983</v>
      </c>
      <c r="J89" s="36">
        <f t="shared" si="15"/>
        <v>575</v>
      </c>
      <c r="K89" s="37"/>
      <c r="L89" s="36">
        <f t="shared" si="15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45</v>
      </c>
      <c r="D90" s="30" t="s">
        <v>41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46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47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31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48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49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50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44</v>
      </c>
      <c r="E99" s="35"/>
      <c r="F99" s="36">
        <f>SUM(F90:F98)</f>
        <v>0</v>
      </c>
      <c r="G99" s="36">
        <f t="shared" ref="G99:L99" si="16">SUM(G90:G98)</f>
        <v>0</v>
      </c>
      <c r="H99" s="36">
        <f t="shared" si="16"/>
        <v>0</v>
      </c>
      <c r="I99" s="36">
        <f t="shared" si="16"/>
        <v>0</v>
      </c>
      <c r="J99" s="36">
        <f t="shared" si="16"/>
        <v>0</v>
      </c>
      <c r="K99" s="37"/>
      <c r="L99" s="36">
        <f t="shared" si="16"/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9" t="s">
        <v>51</v>
      </c>
      <c r="D100" s="60"/>
      <c r="E100" s="43"/>
      <c r="F100" s="44">
        <f>F89+F99</f>
        <v>560</v>
      </c>
      <c r="G100" s="44">
        <f t="shared" ref="G100:L100" si="17">G89+G99</f>
        <v>18.5</v>
      </c>
      <c r="H100" s="44">
        <f t="shared" si="17"/>
        <v>18.8</v>
      </c>
      <c r="I100" s="44">
        <f t="shared" si="17"/>
        <v>83.299999999999983</v>
      </c>
      <c r="J100" s="44">
        <f t="shared" si="17"/>
        <v>575</v>
      </c>
      <c r="K100" s="44"/>
      <c r="L100" s="44">
        <f t="shared" si="17"/>
        <v>0</v>
      </c>
    </row>
    <row r="101" spans="1:12" ht="25.5" x14ac:dyDescent="0.25">
      <c r="A101" s="16">
        <v>2</v>
      </c>
      <c r="B101" s="17">
        <v>1</v>
      </c>
      <c r="C101" s="18" t="s">
        <v>27</v>
      </c>
      <c r="D101" s="19" t="s">
        <v>28</v>
      </c>
      <c r="E101" s="20" t="s">
        <v>81</v>
      </c>
      <c r="F101" s="21">
        <v>200</v>
      </c>
      <c r="G101" s="21">
        <v>8.6</v>
      </c>
      <c r="H101" s="21">
        <v>10.199999999999999</v>
      </c>
      <c r="I101" s="21">
        <v>33.299999999999997</v>
      </c>
      <c r="J101" s="21">
        <v>260</v>
      </c>
      <c r="K101" s="22" t="s">
        <v>82</v>
      </c>
      <c r="L101" s="21"/>
    </row>
    <row r="102" spans="1:12" ht="15" x14ac:dyDescent="0.25">
      <c r="A102" s="23"/>
      <c r="B102" s="24"/>
      <c r="C102" s="25"/>
      <c r="D102" s="26" t="s">
        <v>41</v>
      </c>
      <c r="E102" s="27" t="s">
        <v>83</v>
      </c>
      <c r="F102" s="28" t="s">
        <v>84</v>
      </c>
      <c r="G102" s="28">
        <v>1.8</v>
      </c>
      <c r="H102" s="28">
        <v>0.3</v>
      </c>
      <c r="I102" s="28">
        <v>26.4</v>
      </c>
      <c r="J102" s="28">
        <v>116</v>
      </c>
      <c r="K102" s="29" t="s">
        <v>85</v>
      </c>
      <c r="L102" s="28"/>
    </row>
    <row r="103" spans="1:12" ht="25.5" x14ac:dyDescent="0.25">
      <c r="A103" s="23"/>
      <c r="B103" s="24"/>
      <c r="C103" s="25"/>
      <c r="D103" s="30" t="s">
        <v>34</v>
      </c>
      <c r="E103" s="27" t="s">
        <v>1</v>
      </c>
      <c r="F103" s="28">
        <v>200</v>
      </c>
      <c r="G103" s="28">
        <v>3.2</v>
      </c>
      <c r="H103" s="28">
        <v>2.7</v>
      </c>
      <c r="I103" s="28">
        <v>15.9</v>
      </c>
      <c r="J103" s="28">
        <v>101</v>
      </c>
      <c r="K103" s="29" t="s">
        <v>86</v>
      </c>
      <c r="L103" s="28"/>
    </row>
    <row r="104" spans="1:12" ht="15" x14ac:dyDescent="0.25">
      <c r="A104" s="23"/>
      <c r="B104" s="24"/>
      <c r="C104" s="25"/>
      <c r="D104" s="30" t="s">
        <v>37</v>
      </c>
      <c r="E104" s="27" t="s">
        <v>40</v>
      </c>
      <c r="F104" s="28">
        <v>20</v>
      </c>
      <c r="G104" s="28">
        <v>0.5</v>
      </c>
      <c r="H104" s="28">
        <v>0.3</v>
      </c>
      <c r="I104" s="28">
        <v>7.6</v>
      </c>
      <c r="J104" s="28">
        <v>34</v>
      </c>
      <c r="K104" s="29"/>
      <c r="L104" s="28"/>
    </row>
    <row r="105" spans="1:12" ht="15" x14ac:dyDescent="0.25">
      <c r="A105" s="23"/>
      <c r="B105" s="24"/>
      <c r="C105" s="25"/>
      <c r="D105" s="30" t="s">
        <v>39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87</v>
      </c>
      <c r="E106" s="27" t="s">
        <v>88</v>
      </c>
      <c r="F106" s="28">
        <v>115</v>
      </c>
      <c r="G106" s="28">
        <v>4.5</v>
      </c>
      <c r="H106" s="28">
        <v>1.7</v>
      </c>
      <c r="I106" s="28">
        <v>5.5</v>
      </c>
      <c r="J106" s="28">
        <v>55</v>
      </c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44</v>
      </c>
      <c r="E108" s="35"/>
      <c r="F108" s="36">
        <f>SUM(F101:F107)</f>
        <v>535</v>
      </c>
      <c r="G108" s="36">
        <f t="shared" ref="G108:J108" si="18">SUM(G101:G107)</f>
        <v>18.600000000000001</v>
      </c>
      <c r="H108" s="36">
        <f t="shared" si="18"/>
        <v>15.2</v>
      </c>
      <c r="I108" s="36">
        <f t="shared" si="18"/>
        <v>88.699999999999989</v>
      </c>
      <c r="J108" s="36">
        <f t="shared" si="18"/>
        <v>566</v>
      </c>
      <c r="K108" s="37"/>
      <c r="L108" s="36">
        <f t="shared" ref="L108" si="19"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45</v>
      </c>
      <c r="D109" s="30" t="s">
        <v>41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46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47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48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49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50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44</v>
      </c>
      <c r="E118" s="35"/>
      <c r="F118" s="36">
        <f>SUM(F109:F117)</f>
        <v>0</v>
      </c>
      <c r="G118" s="36">
        <f t="shared" ref="G118:J118" si="20">SUM(G109:G117)</f>
        <v>0</v>
      </c>
      <c r="H118" s="36">
        <f t="shared" si="20"/>
        <v>0</v>
      </c>
      <c r="I118" s="36">
        <f t="shared" si="20"/>
        <v>0</v>
      </c>
      <c r="J118" s="36">
        <f t="shared" si="20"/>
        <v>0</v>
      </c>
      <c r="K118" s="37"/>
      <c r="L118" s="36">
        <f t="shared" ref="L118" si="21">SUM(L109:L117)</f>
        <v>0</v>
      </c>
    </row>
    <row r="119" spans="1:12" ht="15.75" thickBot="1" x14ac:dyDescent="0.25">
      <c r="A119" s="41">
        <f>A101</f>
        <v>2</v>
      </c>
      <c r="B119" s="42">
        <f>B101</f>
        <v>1</v>
      </c>
      <c r="C119" s="59" t="s">
        <v>51</v>
      </c>
      <c r="D119" s="60"/>
      <c r="E119" s="43"/>
      <c r="F119" s="44">
        <f>F108+F118</f>
        <v>535</v>
      </c>
      <c r="G119" s="44">
        <f t="shared" ref="G119:L119" si="22">G108+G118</f>
        <v>18.600000000000001</v>
      </c>
      <c r="H119" s="44">
        <f t="shared" si="22"/>
        <v>15.2</v>
      </c>
      <c r="I119" s="44">
        <f t="shared" si="22"/>
        <v>88.699999999999989</v>
      </c>
      <c r="J119" s="44">
        <f t="shared" si="22"/>
        <v>566</v>
      </c>
      <c r="K119" s="44"/>
      <c r="L119" s="44">
        <f t="shared" si="22"/>
        <v>0</v>
      </c>
    </row>
    <row r="120" spans="1:12" ht="25.5" x14ac:dyDescent="0.25">
      <c r="A120" s="45">
        <v>2</v>
      </c>
      <c r="B120" s="24">
        <v>2</v>
      </c>
      <c r="C120" s="18" t="s">
        <v>27</v>
      </c>
      <c r="D120" s="19" t="s">
        <v>28</v>
      </c>
      <c r="E120" s="20" t="s">
        <v>89</v>
      </c>
      <c r="F120" s="21">
        <v>100</v>
      </c>
      <c r="G120" s="21">
        <v>13.2</v>
      </c>
      <c r="H120" s="21">
        <v>5.0999999999999996</v>
      </c>
      <c r="I120" s="21">
        <v>18.100000000000001</v>
      </c>
      <c r="J120" s="21">
        <v>171</v>
      </c>
      <c r="K120" s="22" t="s">
        <v>90</v>
      </c>
      <c r="L120" s="21"/>
    </row>
    <row r="121" spans="1:12" ht="25.5" x14ac:dyDescent="0.25">
      <c r="A121" s="45"/>
      <c r="B121" s="24"/>
      <c r="C121" s="25"/>
      <c r="D121" s="26" t="s">
        <v>31</v>
      </c>
      <c r="E121" s="27" t="s">
        <v>32</v>
      </c>
      <c r="F121" s="28">
        <v>150</v>
      </c>
      <c r="G121" s="28">
        <v>3.3</v>
      </c>
      <c r="H121" s="28">
        <v>3.6</v>
      </c>
      <c r="I121" s="28">
        <v>22.3</v>
      </c>
      <c r="J121" s="28">
        <v>135</v>
      </c>
      <c r="K121" s="29" t="s">
        <v>33</v>
      </c>
      <c r="L121" s="28"/>
    </row>
    <row r="122" spans="1:12" ht="25.5" x14ac:dyDescent="0.25">
      <c r="A122" s="45"/>
      <c r="B122" s="24"/>
      <c r="C122" s="25"/>
      <c r="D122" s="30" t="s">
        <v>34</v>
      </c>
      <c r="E122" s="27" t="s">
        <v>91</v>
      </c>
      <c r="F122" s="28">
        <v>200</v>
      </c>
      <c r="G122" s="28">
        <v>0.5</v>
      </c>
      <c r="H122" s="28">
        <v>0</v>
      </c>
      <c r="I122" s="28">
        <v>15.2</v>
      </c>
      <c r="J122" s="28">
        <v>63</v>
      </c>
      <c r="K122" s="29" t="s">
        <v>92</v>
      </c>
      <c r="L122" s="28"/>
    </row>
    <row r="123" spans="1:12" ht="15" x14ac:dyDescent="0.25">
      <c r="A123" s="45"/>
      <c r="B123" s="24"/>
      <c r="C123" s="25"/>
      <c r="D123" s="30" t="s">
        <v>37</v>
      </c>
      <c r="E123" s="27" t="s">
        <v>38</v>
      </c>
      <c r="F123" s="28">
        <v>20</v>
      </c>
      <c r="G123" s="28">
        <v>0.4</v>
      </c>
      <c r="H123" s="28">
        <v>0.2</v>
      </c>
      <c r="I123" s="28">
        <v>8.8000000000000007</v>
      </c>
      <c r="J123" s="28">
        <v>39</v>
      </c>
      <c r="K123" s="29"/>
      <c r="L123" s="28"/>
    </row>
    <row r="124" spans="1:12" ht="25.5" x14ac:dyDescent="0.25">
      <c r="A124" s="45"/>
      <c r="B124" s="24"/>
      <c r="C124" s="25"/>
      <c r="D124" s="30" t="s">
        <v>39</v>
      </c>
      <c r="E124" s="27" t="s">
        <v>93</v>
      </c>
      <c r="F124" s="28">
        <v>150</v>
      </c>
      <c r="G124" s="28">
        <v>0.4</v>
      </c>
      <c r="H124" s="28">
        <v>0.4</v>
      </c>
      <c r="I124" s="28">
        <v>28</v>
      </c>
      <c r="J124" s="28">
        <v>117</v>
      </c>
      <c r="K124" s="29" t="s">
        <v>59</v>
      </c>
      <c r="L124" s="28"/>
    </row>
    <row r="125" spans="1:12" ht="25.5" x14ac:dyDescent="0.25">
      <c r="A125" s="45"/>
      <c r="B125" s="24"/>
      <c r="C125" s="25"/>
      <c r="D125" s="26" t="s">
        <v>41</v>
      </c>
      <c r="E125" s="27" t="s">
        <v>94</v>
      </c>
      <c r="F125" s="28">
        <v>80</v>
      </c>
      <c r="G125" s="28">
        <v>0.7</v>
      </c>
      <c r="H125" s="28">
        <v>0.1</v>
      </c>
      <c r="I125" s="28">
        <v>1.2</v>
      </c>
      <c r="J125" s="28">
        <v>9</v>
      </c>
      <c r="K125" s="29" t="s">
        <v>95</v>
      </c>
      <c r="L125" s="28"/>
    </row>
    <row r="126" spans="1:12" ht="15" x14ac:dyDescent="0.25">
      <c r="A126" s="45"/>
      <c r="B126" s="24"/>
      <c r="C126" s="25"/>
      <c r="D126" s="26" t="s">
        <v>96</v>
      </c>
      <c r="E126" s="27" t="s">
        <v>40</v>
      </c>
      <c r="F126" s="28">
        <v>20</v>
      </c>
      <c r="G126" s="28">
        <v>0.5</v>
      </c>
      <c r="H126" s="28">
        <v>0.3</v>
      </c>
      <c r="I126" s="28">
        <v>7.6</v>
      </c>
      <c r="J126" s="28">
        <v>34</v>
      </c>
      <c r="K126" s="29"/>
      <c r="L126" s="28"/>
    </row>
    <row r="127" spans="1:12" ht="15" x14ac:dyDescent="0.25">
      <c r="A127" s="46"/>
      <c r="B127" s="32"/>
      <c r="C127" s="33"/>
      <c r="D127" s="34" t="s">
        <v>44</v>
      </c>
      <c r="E127" s="35"/>
      <c r="F127" s="36">
        <f>SUM(F120:F126)</f>
        <v>720</v>
      </c>
      <c r="G127" s="36">
        <f t="shared" ref="G127:J127" si="23">SUM(G120:G126)</f>
        <v>18.999999999999996</v>
      </c>
      <c r="H127" s="36">
        <f t="shared" si="23"/>
        <v>9.6999999999999993</v>
      </c>
      <c r="I127" s="36">
        <f t="shared" si="23"/>
        <v>101.2</v>
      </c>
      <c r="J127" s="36">
        <f t="shared" si="23"/>
        <v>568</v>
      </c>
      <c r="K127" s="37"/>
      <c r="L127" s="36">
        <f t="shared" ref="L127" si="24"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45</v>
      </c>
      <c r="D128" s="30" t="s">
        <v>41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46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47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31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48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49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50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44</v>
      </c>
      <c r="E137" s="35"/>
      <c r="F137" s="36">
        <f>SUM(F128:F136)</f>
        <v>0</v>
      </c>
      <c r="G137" s="36">
        <f t="shared" ref="G137:J137" si="25">SUM(G128:G136)</f>
        <v>0</v>
      </c>
      <c r="H137" s="36">
        <f t="shared" si="25"/>
        <v>0</v>
      </c>
      <c r="I137" s="36">
        <f t="shared" si="25"/>
        <v>0</v>
      </c>
      <c r="J137" s="36">
        <f t="shared" si="25"/>
        <v>0</v>
      </c>
      <c r="K137" s="37"/>
      <c r="L137" s="36">
        <f t="shared" ref="L137" si="26">SUM(L128:L136)</f>
        <v>0</v>
      </c>
    </row>
    <row r="138" spans="1:12" ht="15.75" thickBot="1" x14ac:dyDescent="0.25">
      <c r="A138" s="47">
        <f>A120</f>
        <v>2</v>
      </c>
      <c r="B138" s="47">
        <f>B120</f>
        <v>2</v>
      </c>
      <c r="C138" s="59" t="s">
        <v>51</v>
      </c>
      <c r="D138" s="60"/>
      <c r="E138" s="43"/>
      <c r="F138" s="44">
        <f>F127+F137</f>
        <v>720</v>
      </c>
      <c r="G138" s="44">
        <f t="shared" ref="G138:L138" si="27">G127+G137</f>
        <v>18.999999999999996</v>
      </c>
      <c r="H138" s="44">
        <f t="shared" si="27"/>
        <v>9.6999999999999993</v>
      </c>
      <c r="I138" s="44">
        <f t="shared" si="27"/>
        <v>101.2</v>
      </c>
      <c r="J138" s="44">
        <f t="shared" si="27"/>
        <v>568</v>
      </c>
      <c r="K138" s="44"/>
      <c r="L138" s="44">
        <f t="shared" si="27"/>
        <v>0</v>
      </c>
    </row>
    <row r="139" spans="1:12" ht="25.5" x14ac:dyDescent="0.25">
      <c r="A139" s="16">
        <v>2</v>
      </c>
      <c r="B139" s="17">
        <v>3</v>
      </c>
      <c r="C139" s="18" t="s">
        <v>27</v>
      </c>
      <c r="D139" s="19" t="s">
        <v>28</v>
      </c>
      <c r="E139" s="20" t="s">
        <v>97</v>
      </c>
      <c r="F139" s="21">
        <v>200</v>
      </c>
      <c r="G139" s="21">
        <v>17.5</v>
      </c>
      <c r="H139" s="21">
        <v>11.5</v>
      </c>
      <c r="I139" s="21">
        <v>16.2</v>
      </c>
      <c r="J139" s="21">
        <v>238</v>
      </c>
      <c r="K139" s="22" t="s">
        <v>98</v>
      </c>
      <c r="L139" s="21"/>
    </row>
    <row r="140" spans="1:12" ht="15" x14ac:dyDescent="0.25">
      <c r="A140" s="23"/>
      <c r="B140" s="24"/>
      <c r="C140" s="25"/>
      <c r="D140" s="26" t="s">
        <v>41</v>
      </c>
      <c r="E140" s="27" t="s">
        <v>99</v>
      </c>
      <c r="F140" s="28">
        <v>100</v>
      </c>
      <c r="G140" s="28">
        <v>1.6</v>
      </c>
      <c r="H140" s="28">
        <v>5</v>
      </c>
      <c r="I140" s="28">
        <v>9.6999999999999993</v>
      </c>
      <c r="J140" s="28">
        <v>90</v>
      </c>
      <c r="K140" s="29" t="s">
        <v>100</v>
      </c>
      <c r="L140" s="28"/>
    </row>
    <row r="141" spans="1:12" ht="25.5" x14ac:dyDescent="0.25">
      <c r="A141" s="23"/>
      <c r="B141" s="24"/>
      <c r="C141" s="25"/>
      <c r="D141" s="30" t="s">
        <v>34</v>
      </c>
      <c r="E141" s="27" t="s">
        <v>70</v>
      </c>
      <c r="F141" s="28">
        <v>200</v>
      </c>
      <c r="G141" s="28">
        <v>0.2</v>
      </c>
      <c r="H141" s="28">
        <v>0</v>
      </c>
      <c r="I141" s="28">
        <v>16.899999999999999</v>
      </c>
      <c r="J141" s="28">
        <v>68</v>
      </c>
      <c r="K141" s="29" t="s">
        <v>71</v>
      </c>
      <c r="L141" s="28"/>
    </row>
    <row r="142" spans="1:12" ht="15.75" customHeight="1" x14ac:dyDescent="0.25">
      <c r="A142" s="23"/>
      <c r="B142" s="24"/>
      <c r="C142" s="25"/>
      <c r="D142" s="30" t="s">
        <v>37</v>
      </c>
      <c r="E142" s="27" t="s">
        <v>38</v>
      </c>
      <c r="F142" s="28">
        <v>40</v>
      </c>
      <c r="G142" s="28">
        <v>0.8</v>
      </c>
      <c r="H142" s="28">
        <v>0.4</v>
      </c>
      <c r="I142" s="28">
        <v>17.600000000000001</v>
      </c>
      <c r="J142" s="28">
        <v>77</v>
      </c>
      <c r="K142" s="29"/>
      <c r="L142" s="28"/>
    </row>
    <row r="143" spans="1:12" ht="15" x14ac:dyDescent="0.25">
      <c r="A143" s="23"/>
      <c r="B143" s="24"/>
      <c r="C143" s="25"/>
      <c r="D143" s="30" t="s">
        <v>39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37</v>
      </c>
      <c r="E144" s="27" t="s">
        <v>40</v>
      </c>
      <c r="F144" s="28">
        <v>20</v>
      </c>
      <c r="G144" s="28">
        <v>0.5</v>
      </c>
      <c r="H144" s="28">
        <v>0.3</v>
      </c>
      <c r="I144" s="28">
        <v>7.6</v>
      </c>
      <c r="J144" s="28">
        <v>34</v>
      </c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44</v>
      </c>
      <c r="E146" s="35"/>
      <c r="F146" s="36">
        <f>SUM(F139:F145)</f>
        <v>560</v>
      </c>
      <c r="G146" s="36">
        <f t="shared" ref="G146:J146" si="28">SUM(G139:G145)</f>
        <v>20.6</v>
      </c>
      <c r="H146" s="36">
        <f t="shared" si="28"/>
        <v>17.2</v>
      </c>
      <c r="I146" s="36">
        <f t="shared" si="28"/>
        <v>68</v>
      </c>
      <c r="J146" s="36">
        <f t="shared" si="28"/>
        <v>507</v>
      </c>
      <c r="K146" s="37"/>
      <c r="L146" s="36">
        <f t="shared" ref="L146" si="29"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45</v>
      </c>
      <c r="D147" s="30" t="s">
        <v>41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46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47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31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48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49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50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44</v>
      </c>
      <c r="E156" s="35"/>
      <c r="F156" s="36">
        <f>SUM(F147:F155)</f>
        <v>0</v>
      </c>
      <c r="G156" s="36">
        <f t="shared" ref="G156:J156" si="30">SUM(G147:G155)</f>
        <v>0</v>
      </c>
      <c r="H156" s="36">
        <f t="shared" si="30"/>
        <v>0</v>
      </c>
      <c r="I156" s="36">
        <f t="shared" si="30"/>
        <v>0</v>
      </c>
      <c r="J156" s="36">
        <f t="shared" si="30"/>
        <v>0</v>
      </c>
      <c r="K156" s="37"/>
      <c r="L156" s="36">
        <f t="shared" ref="L156" si="31">SUM(L147:L155)</f>
        <v>0</v>
      </c>
    </row>
    <row r="157" spans="1:12" ht="15.75" thickBot="1" x14ac:dyDescent="0.25">
      <c r="A157" s="41">
        <f>A139</f>
        <v>2</v>
      </c>
      <c r="B157" s="42">
        <f>B139</f>
        <v>3</v>
      </c>
      <c r="C157" s="59" t="s">
        <v>51</v>
      </c>
      <c r="D157" s="60"/>
      <c r="E157" s="43"/>
      <c r="F157" s="44">
        <f>F146+F156</f>
        <v>560</v>
      </c>
      <c r="G157" s="44">
        <f t="shared" ref="G157:L157" si="32">G146+G156</f>
        <v>20.6</v>
      </c>
      <c r="H157" s="44">
        <f t="shared" si="32"/>
        <v>17.2</v>
      </c>
      <c r="I157" s="44">
        <f t="shared" si="32"/>
        <v>68</v>
      </c>
      <c r="J157" s="44">
        <f t="shared" si="32"/>
        <v>507</v>
      </c>
      <c r="K157" s="44"/>
      <c r="L157" s="44">
        <f t="shared" si="32"/>
        <v>0</v>
      </c>
    </row>
    <row r="158" spans="1:12" ht="25.5" x14ac:dyDescent="0.25">
      <c r="A158" s="16">
        <v>2</v>
      </c>
      <c r="B158" s="17">
        <v>4</v>
      </c>
      <c r="C158" s="18" t="s">
        <v>27</v>
      </c>
      <c r="D158" s="19" t="s">
        <v>28</v>
      </c>
      <c r="E158" s="20" t="s">
        <v>101</v>
      </c>
      <c r="F158" s="21">
        <v>100</v>
      </c>
      <c r="G158" s="21">
        <v>6.1</v>
      </c>
      <c r="H158" s="21">
        <v>11.7</v>
      </c>
      <c r="I158" s="21">
        <v>7.4</v>
      </c>
      <c r="J158" s="21">
        <v>159</v>
      </c>
      <c r="K158" s="22" t="s">
        <v>102</v>
      </c>
      <c r="L158" s="21"/>
    </row>
    <row r="159" spans="1:12" ht="25.5" x14ac:dyDescent="0.25">
      <c r="A159" s="23"/>
      <c r="B159" s="24"/>
      <c r="C159" s="25"/>
      <c r="D159" s="26" t="s">
        <v>31</v>
      </c>
      <c r="E159" s="27" t="s">
        <v>103</v>
      </c>
      <c r="F159" s="28">
        <v>150</v>
      </c>
      <c r="G159" s="28">
        <v>3.4</v>
      </c>
      <c r="H159" s="28">
        <v>3.1</v>
      </c>
      <c r="I159" s="28">
        <v>36.799999999999997</v>
      </c>
      <c r="J159" s="28">
        <v>189</v>
      </c>
      <c r="K159" s="29" t="s">
        <v>104</v>
      </c>
      <c r="L159" s="28"/>
    </row>
    <row r="160" spans="1:12" ht="25.5" x14ac:dyDescent="0.25">
      <c r="A160" s="23"/>
      <c r="B160" s="24"/>
      <c r="C160" s="25"/>
      <c r="D160" s="30" t="s">
        <v>34</v>
      </c>
      <c r="E160" s="27" t="s">
        <v>78</v>
      </c>
      <c r="F160" s="28">
        <v>200</v>
      </c>
      <c r="G160" s="28">
        <v>0.2</v>
      </c>
      <c r="H160" s="28">
        <v>0</v>
      </c>
      <c r="I160" s="28">
        <v>23</v>
      </c>
      <c r="J160" s="28">
        <v>93</v>
      </c>
      <c r="K160" s="29" t="s">
        <v>65</v>
      </c>
      <c r="L160" s="28"/>
    </row>
    <row r="161" spans="1:12" ht="15" x14ac:dyDescent="0.25">
      <c r="A161" s="23"/>
      <c r="B161" s="24"/>
      <c r="C161" s="25"/>
      <c r="D161" s="30" t="s">
        <v>37</v>
      </c>
      <c r="E161" s="27" t="s">
        <v>38</v>
      </c>
      <c r="F161" s="28">
        <v>20</v>
      </c>
      <c r="G161" s="28">
        <v>0.4</v>
      </c>
      <c r="H161" s="28">
        <v>0.2</v>
      </c>
      <c r="I161" s="28">
        <v>8.8000000000000007</v>
      </c>
      <c r="J161" s="28">
        <v>39</v>
      </c>
      <c r="K161" s="29"/>
      <c r="L161" s="28"/>
    </row>
    <row r="162" spans="1:12" ht="15" x14ac:dyDescent="0.25">
      <c r="A162" s="23"/>
      <c r="B162" s="24"/>
      <c r="C162" s="25"/>
      <c r="D162" s="30" t="s">
        <v>39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37</v>
      </c>
      <c r="E163" s="27" t="s">
        <v>40</v>
      </c>
      <c r="F163" s="28">
        <v>20</v>
      </c>
      <c r="G163" s="28">
        <v>0.5</v>
      </c>
      <c r="H163" s="28">
        <v>0.3</v>
      </c>
      <c r="I163" s="28">
        <v>7.6</v>
      </c>
      <c r="J163" s="28">
        <v>34</v>
      </c>
      <c r="K163" s="29"/>
      <c r="L163" s="28"/>
    </row>
    <row r="164" spans="1:12" ht="15" x14ac:dyDescent="0.25">
      <c r="A164" s="23"/>
      <c r="B164" s="24"/>
      <c r="C164" s="25"/>
      <c r="D164" s="26" t="s">
        <v>41</v>
      </c>
      <c r="E164" s="27" t="s">
        <v>105</v>
      </c>
      <c r="F164" s="28">
        <v>80</v>
      </c>
      <c r="G164" s="28">
        <v>2.2000000000000002</v>
      </c>
      <c r="H164" s="28">
        <v>4</v>
      </c>
      <c r="I164" s="28">
        <v>4.7</v>
      </c>
      <c r="J164" s="28">
        <v>64</v>
      </c>
      <c r="K164" s="29" t="s">
        <v>106</v>
      </c>
      <c r="L164" s="28"/>
    </row>
    <row r="165" spans="1:12" ht="15" x14ac:dyDescent="0.25">
      <c r="A165" s="31"/>
      <c r="B165" s="32"/>
      <c r="C165" s="33"/>
      <c r="D165" s="34" t="s">
        <v>44</v>
      </c>
      <c r="E165" s="35"/>
      <c r="F165" s="36">
        <f>SUM(F158:F164)</f>
        <v>570</v>
      </c>
      <c r="G165" s="36">
        <f t="shared" ref="G165:J165" si="33">SUM(G158:G164)</f>
        <v>12.8</v>
      </c>
      <c r="H165" s="36">
        <f t="shared" si="33"/>
        <v>19.299999999999997</v>
      </c>
      <c r="I165" s="36">
        <f t="shared" si="33"/>
        <v>88.299999999999983</v>
      </c>
      <c r="J165" s="36">
        <f t="shared" si="33"/>
        <v>578</v>
      </c>
      <c r="K165" s="37"/>
      <c r="L165" s="36">
        <f t="shared" ref="L165" si="34"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45</v>
      </c>
      <c r="D166" s="30" t="s">
        <v>41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46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47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31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48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49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50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44</v>
      </c>
      <c r="E175" s="35"/>
      <c r="F175" s="36">
        <f>SUM(F166:F174)</f>
        <v>0</v>
      </c>
      <c r="G175" s="36">
        <f t="shared" ref="G175:J175" si="35">SUM(G166:G174)</f>
        <v>0</v>
      </c>
      <c r="H175" s="36">
        <f t="shared" si="35"/>
        <v>0</v>
      </c>
      <c r="I175" s="36">
        <f t="shared" si="35"/>
        <v>0</v>
      </c>
      <c r="J175" s="36">
        <f t="shared" si="35"/>
        <v>0</v>
      </c>
      <c r="K175" s="37"/>
      <c r="L175" s="36">
        <f t="shared" ref="L175" si="36">SUM(L166:L174)</f>
        <v>0</v>
      </c>
    </row>
    <row r="176" spans="1:12" ht="15.75" thickBot="1" x14ac:dyDescent="0.25">
      <c r="A176" s="41">
        <f>A158</f>
        <v>2</v>
      </c>
      <c r="B176" s="42">
        <f>B158</f>
        <v>4</v>
      </c>
      <c r="C176" s="59" t="s">
        <v>51</v>
      </c>
      <c r="D176" s="60"/>
      <c r="E176" s="43"/>
      <c r="F176" s="44">
        <f>F165+F175</f>
        <v>570</v>
      </c>
      <c r="G176" s="44">
        <f t="shared" ref="G176:L176" si="37">G165+G175</f>
        <v>12.8</v>
      </c>
      <c r="H176" s="44">
        <f t="shared" si="37"/>
        <v>19.299999999999997</v>
      </c>
      <c r="I176" s="44">
        <f t="shared" si="37"/>
        <v>88.299999999999983</v>
      </c>
      <c r="J176" s="44">
        <f t="shared" si="37"/>
        <v>578</v>
      </c>
      <c r="K176" s="44"/>
      <c r="L176" s="44">
        <f t="shared" si="37"/>
        <v>0</v>
      </c>
    </row>
    <row r="177" spans="1:12" ht="25.5" x14ac:dyDescent="0.25">
      <c r="A177" s="16">
        <v>2</v>
      </c>
      <c r="B177" s="17">
        <v>5</v>
      </c>
      <c r="C177" s="18" t="s">
        <v>27</v>
      </c>
      <c r="D177" s="19" t="s">
        <v>28</v>
      </c>
      <c r="E177" s="20" t="s">
        <v>107</v>
      </c>
      <c r="F177" s="21">
        <v>240</v>
      </c>
      <c r="G177" s="21">
        <v>13.1</v>
      </c>
      <c r="H177" s="21">
        <v>12.8</v>
      </c>
      <c r="I177" s="21">
        <v>41.8</v>
      </c>
      <c r="J177" s="21">
        <v>335</v>
      </c>
      <c r="K177" s="22" t="s">
        <v>108</v>
      </c>
      <c r="L177" s="21"/>
    </row>
    <row r="178" spans="1:12" ht="15" x14ac:dyDescent="0.25">
      <c r="A178" s="23"/>
      <c r="B178" s="24"/>
      <c r="C178" s="25"/>
      <c r="D178" s="26" t="s">
        <v>87</v>
      </c>
      <c r="E178" s="27" t="s">
        <v>88</v>
      </c>
      <c r="F178" s="28">
        <v>115</v>
      </c>
      <c r="G178" s="28">
        <v>4.5</v>
      </c>
      <c r="H178" s="28">
        <v>2.5</v>
      </c>
      <c r="I178" s="28">
        <v>6.8</v>
      </c>
      <c r="J178" s="28">
        <v>68</v>
      </c>
      <c r="K178" s="29"/>
      <c r="L178" s="28"/>
    </row>
    <row r="179" spans="1:12" ht="25.5" x14ac:dyDescent="0.25">
      <c r="A179" s="23"/>
      <c r="B179" s="24"/>
      <c r="C179" s="25"/>
      <c r="D179" s="30" t="s">
        <v>34</v>
      </c>
      <c r="E179" s="27" t="s">
        <v>109</v>
      </c>
      <c r="F179" s="28">
        <v>200</v>
      </c>
      <c r="G179" s="28">
        <v>3.2</v>
      </c>
      <c r="H179" s="28">
        <v>2.7</v>
      </c>
      <c r="I179" s="28">
        <v>15.9</v>
      </c>
      <c r="J179" s="28">
        <v>101</v>
      </c>
      <c r="K179" s="29" t="s">
        <v>86</v>
      </c>
      <c r="L179" s="28"/>
    </row>
    <row r="180" spans="1:12" ht="15" x14ac:dyDescent="0.25">
      <c r="A180" s="23"/>
      <c r="B180" s="24"/>
      <c r="C180" s="25"/>
      <c r="D180" s="30" t="s">
        <v>37</v>
      </c>
      <c r="E180" s="27" t="s">
        <v>38</v>
      </c>
      <c r="F180" s="28">
        <v>20</v>
      </c>
      <c r="G180" s="28">
        <v>0.4</v>
      </c>
      <c r="H180" s="28">
        <v>0.2</v>
      </c>
      <c r="I180" s="28">
        <v>8.8000000000000007</v>
      </c>
      <c r="J180" s="28">
        <v>39</v>
      </c>
      <c r="K180" s="29"/>
      <c r="L180" s="28"/>
    </row>
    <row r="181" spans="1:12" ht="15" x14ac:dyDescent="0.25">
      <c r="A181" s="23"/>
      <c r="B181" s="24"/>
      <c r="C181" s="25"/>
      <c r="D181" s="30" t="s">
        <v>39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 t="s">
        <v>37</v>
      </c>
      <c r="E182" s="27" t="s">
        <v>40</v>
      </c>
      <c r="F182" s="28">
        <v>20</v>
      </c>
      <c r="G182" s="28">
        <v>0.5</v>
      </c>
      <c r="H182" s="28">
        <v>0.3</v>
      </c>
      <c r="I182" s="28">
        <v>7.6</v>
      </c>
      <c r="J182" s="28">
        <v>34</v>
      </c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44</v>
      </c>
      <c r="E184" s="35"/>
      <c r="F184" s="36">
        <f>SUM(F177:F183)</f>
        <v>595</v>
      </c>
      <c r="G184" s="36">
        <f t="shared" ref="G184:J184" si="38">SUM(G177:G183)</f>
        <v>21.7</v>
      </c>
      <c r="H184" s="36">
        <f t="shared" si="38"/>
        <v>18.5</v>
      </c>
      <c r="I184" s="36">
        <f t="shared" si="38"/>
        <v>80.899999999999991</v>
      </c>
      <c r="J184" s="36">
        <f t="shared" si="38"/>
        <v>577</v>
      </c>
      <c r="K184" s="37"/>
      <c r="L184" s="36">
        <f t="shared" ref="L184" si="39"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45</v>
      </c>
      <c r="D185" s="30" t="s">
        <v>41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46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47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31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48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49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50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44</v>
      </c>
      <c r="E194" s="35"/>
      <c r="F194" s="36">
        <f>SUM(F185:F193)</f>
        <v>0</v>
      </c>
      <c r="G194" s="36">
        <f t="shared" ref="G194:J194" si="40">SUM(G185:G193)</f>
        <v>0</v>
      </c>
      <c r="H194" s="36">
        <f t="shared" si="40"/>
        <v>0</v>
      </c>
      <c r="I194" s="36">
        <f t="shared" si="40"/>
        <v>0</v>
      </c>
      <c r="J194" s="36">
        <f t="shared" si="40"/>
        <v>0</v>
      </c>
      <c r="K194" s="37"/>
      <c r="L194" s="36">
        <f t="shared" ref="L194" si="41">SUM(L185:L193)</f>
        <v>0</v>
      </c>
    </row>
    <row r="195" spans="1:12" ht="15.75" thickBot="1" x14ac:dyDescent="0.25">
      <c r="A195" s="41">
        <f>A177</f>
        <v>2</v>
      </c>
      <c r="B195" s="42">
        <f>B177</f>
        <v>5</v>
      </c>
      <c r="C195" s="59" t="s">
        <v>51</v>
      </c>
      <c r="D195" s="60"/>
      <c r="E195" s="43"/>
      <c r="F195" s="44">
        <f>F184+F194</f>
        <v>595</v>
      </c>
      <c r="G195" s="44">
        <f t="shared" ref="G195:L195" si="42">G184+G194</f>
        <v>21.7</v>
      </c>
      <c r="H195" s="44">
        <f t="shared" si="42"/>
        <v>18.5</v>
      </c>
      <c r="I195" s="44">
        <f t="shared" si="42"/>
        <v>80.899999999999991</v>
      </c>
      <c r="J195" s="44">
        <f t="shared" si="42"/>
        <v>577</v>
      </c>
      <c r="K195" s="44"/>
      <c r="L195" s="44">
        <f t="shared" si="42"/>
        <v>0</v>
      </c>
    </row>
    <row r="196" spans="1:12" ht="25.5" x14ac:dyDescent="0.25">
      <c r="A196" s="16">
        <v>1</v>
      </c>
      <c r="B196" s="17">
        <v>1</v>
      </c>
      <c r="C196" s="18" t="s">
        <v>27</v>
      </c>
      <c r="D196" s="19" t="s">
        <v>28</v>
      </c>
      <c r="E196" s="20" t="s">
        <v>111</v>
      </c>
      <c r="F196" s="21">
        <v>90</v>
      </c>
      <c r="G196" s="21">
        <v>11.2</v>
      </c>
      <c r="H196" s="21">
        <v>11.3</v>
      </c>
      <c r="I196" s="21">
        <v>14.2</v>
      </c>
      <c r="J196" s="21">
        <v>203</v>
      </c>
      <c r="K196" s="22" t="s">
        <v>112</v>
      </c>
      <c r="L196" s="21"/>
    </row>
    <row r="197" spans="1:12" ht="15" x14ac:dyDescent="0.25">
      <c r="A197" s="23"/>
      <c r="B197" s="24"/>
      <c r="C197" s="25"/>
      <c r="D197" s="26" t="s">
        <v>41</v>
      </c>
      <c r="E197" s="27" t="s">
        <v>113</v>
      </c>
      <c r="F197" s="28">
        <v>80</v>
      </c>
      <c r="G197" s="28">
        <v>1.4</v>
      </c>
      <c r="H197" s="28">
        <v>4</v>
      </c>
      <c r="I197" s="28">
        <v>6</v>
      </c>
      <c r="J197" s="28">
        <v>66</v>
      </c>
      <c r="K197" s="55" t="s">
        <v>114</v>
      </c>
      <c r="L197" s="28"/>
    </row>
    <row r="198" spans="1:12" ht="25.5" x14ac:dyDescent="0.25">
      <c r="A198" s="23"/>
      <c r="B198" s="24"/>
      <c r="C198" s="25"/>
      <c r="D198" s="30" t="s">
        <v>34</v>
      </c>
      <c r="E198" s="27" t="s">
        <v>115</v>
      </c>
      <c r="F198" s="28">
        <v>200</v>
      </c>
      <c r="G198" s="28">
        <v>0.1</v>
      </c>
      <c r="H198" s="28">
        <v>0</v>
      </c>
      <c r="I198" s="28">
        <v>12.6</v>
      </c>
      <c r="J198" s="28">
        <v>51</v>
      </c>
      <c r="K198" s="29" t="s">
        <v>116</v>
      </c>
      <c r="L198" s="28"/>
    </row>
    <row r="199" spans="1:12" ht="15" x14ac:dyDescent="0.25">
      <c r="A199" s="23"/>
      <c r="B199" s="24"/>
      <c r="C199" s="25"/>
      <c r="D199" s="30" t="s">
        <v>37</v>
      </c>
      <c r="E199" s="27" t="s">
        <v>38</v>
      </c>
      <c r="F199" s="28">
        <v>20</v>
      </c>
      <c r="G199" s="28">
        <v>0.4</v>
      </c>
      <c r="H199" s="28">
        <v>0.2</v>
      </c>
      <c r="I199" s="28">
        <v>8.8000000000000007</v>
      </c>
      <c r="J199" s="28">
        <v>39</v>
      </c>
      <c r="K199" s="29"/>
      <c r="L199" s="28"/>
    </row>
    <row r="200" spans="1:12" ht="15" x14ac:dyDescent="0.25">
      <c r="A200" s="23"/>
      <c r="B200" s="24"/>
      <c r="C200" s="25"/>
      <c r="D200" s="30" t="s">
        <v>39</v>
      </c>
      <c r="E200" s="27"/>
      <c r="F200" s="28"/>
      <c r="G200" s="28"/>
      <c r="H200" s="28"/>
      <c r="I200" s="28"/>
      <c r="J200" s="28"/>
      <c r="K200" s="29"/>
      <c r="L200" s="28"/>
    </row>
    <row r="201" spans="1:12" ht="15" x14ac:dyDescent="0.25">
      <c r="A201" s="23"/>
      <c r="B201" s="24"/>
      <c r="C201" s="25"/>
      <c r="D201" s="26" t="s">
        <v>96</v>
      </c>
      <c r="E201" s="27" t="s">
        <v>40</v>
      </c>
      <c r="F201" s="28">
        <v>20</v>
      </c>
      <c r="G201" s="28">
        <v>0.5</v>
      </c>
      <c r="H201" s="28">
        <v>0.3</v>
      </c>
      <c r="I201" s="28">
        <v>7.6</v>
      </c>
      <c r="J201" s="28">
        <v>34</v>
      </c>
      <c r="K201" s="29"/>
      <c r="L201" s="28"/>
    </row>
    <row r="202" spans="1:12" ht="25.5" x14ac:dyDescent="0.25">
      <c r="A202" s="23"/>
      <c r="B202" s="24"/>
      <c r="C202" s="25"/>
      <c r="D202" s="26" t="s">
        <v>31</v>
      </c>
      <c r="E202" s="27" t="s">
        <v>117</v>
      </c>
      <c r="F202" s="28">
        <v>150</v>
      </c>
      <c r="G202" s="28">
        <v>4.3</v>
      </c>
      <c r="H202" s="28">
        <v>5.0999999999999996</v>
      </c>
      <c r="I202" s="28">
        <v>24.3</v>
      </c>
      <c r="J202" s="28">
        <v>160</v>
      </c>
      <c r="K202" s="29" t="s">
        <v>69</v>
      </c>
      <c r="L202" s="28"/>
    </row>
    <row r="203" spans="1:12" ht="15" x14ac:dyDescent="0.25">
      <c r="A203" s="31"/>
      <c r="B203" s="32"/>
      <c r="C203" s="33"/>
      <c r="D203" s="34" t="s">
        <v>44</v>
      </c>
      <c r="E203" s="35"/>
      <c r="F203" s="36">
        <f>SUM(F196:F202)</f>
        <v>560</v>
      </c>
      <c r="G203" s="36">
        <f t="shared" ref="G203:J203" si="43">SUM(G196:G202)</f>
        <v>17.899999999999999</v>
      </c>
      <c r="H203" s="36">
        <f t="shared" si="43"/>
        <v>20.9</v>
      </c>
      <c r="I203" s="36">
        <f t="shared" si="43"/>
        <v>73.5</v>
      </c>
      <c r="J203" s="36">
        <f t="shared" si="43"/>
        <v>553</v>
      </c>
      <c r="K203" s="37"/>
      <c r="L203" s="36">
        <f t="shared" ref="L203" si="44">SUM(L196:L202)</f>
        <v>0</v>
      </c>
    </row>
    <row r="204" spans="1:12" ht="15" x14ac:dyDescent="0.25">
      <c r="A204" s="38">
        <f>A196</f>
        <v>1</v>
      </c>
      <c r="B204" s="39">
        <v>1</v>
      </c>
      <c r="C204" s="40" t="s">
        <v>45</v>
      </c>
      <c r="D204" s="30" t="s">
        <v>41</v>
      </c>
      <c r="E204" s="27"/>
      <c r="F204" s="28"/>
      <c r="G204" s="28"/>
      <c r="H204" s="28"/>
      <c r="I204" s="28"/>
      <c r="J204" s="28"/>
      <c r="K204" s="29"/>
      <c r="L204" s="28"/>
    </row>
    <row r="205" spans="1:12" ht="13.5" customHeight="1" x14ac:dyDescent="0.25">
      <c r="A205" s="23"/>
      <c r="B205" s="24"/>
      <c r="C205" s="25"/>
      <c r="D205" s="30" t="s">
        <v>46</v>
      </c>
      <c r="E205" s="27"/>
      <c r="F205" s="28"/>
      <c r="G205" s="28"/>
      <c r="H205" s="28"/>
      <c r="I205" s="28"/>
      <c r="J205" s="28"/>
      <c r="K205" s="29"/>
      <c r="L205" s="28"/>
    </row>
    <row r="206" spans="1:12" ht="15" x14ac:dyDescent="0.25">
      <c r="A206" s="23"/>
      <c r="B206" s="24"/>
      <c r="C206" s="25"/>
      <c r="D206" s="30" t="s">
        <v>47</v>
      </c>
      <c r="E206" s="27"/>
      <c r="F206" s="28"/>
      <c r="G206" s="28"/>
      <c r="H206" s="28"/>
      <c r="I206" s="28"/>
      <c r="J206" s="28"/>
      <c r="K206" s="29"/>
      <c r="L206" s="28"/>
    </row>
    <row r="207" spans="1:12" ht="15" x14ac:dyDescent="0.25">
      <c r="A207" s="23"/>
      <c r="B207" s="24"/>
      <c r="C207" s="25"/>
      <c r="D207" s="30" t="s">
        <v>31</v>
      </c>
      <c r="E207" s="27"/>
      <c r="F207" s="28"/>
      <c r="G207" s="28"/>
      <c r="H207" s="28"/>
      <c r="I207" s="28"/>
      <c r="J207" s="28"/>
      <c r="K207" s="29"/>
      <c r="L207" s="28"/>
    </row>
    <row r="208" spans="1:12" ht="15" x14ac:dyDescent="0.25">
      <c r="A208" s="23"/>
      <c r="B208" s="24"/>
      <c r="C208" s="25"/>
      <c r="D208" s="30" t="s">
        <v>48</v>
      </c>
      <c r="E208" s="27"/>
      <c r="F208" s="28"/>
      <c r="G208" s="28"/>
      <c r="H208" s="28"/>
      <c r="I208" s="28"/>
      <c r="J208" s="28"/>
      <c r="K208" s="29"/>
      <c r="L208" s="28"/>
    </row>
    <row r="209" spans="1:12" ht="15" x14ac:dyDescent="0.25">
      <c r="A209" s="23"/>
      <c r="B209" s="24"/>
      <c r="C209" s="25"/>
      <c r="D209" s="30" t="s">
        <v>49</v>
      </c>
      <c r="E209" s="27"/>
      <c r="F209" s="28"/>
      <c r="G209" s="28"/>
      <c r="H209" s="28"/>
      <c r="I209" s="28"/>
      <c r="J209" s="28"/>
      <c r="K209" s="29"/>
      <c r="L209" s="28"/>
    </row>
    <row r="210" spans="1:12" ht="15" x14ac:dyDescent="0.25">
      <c r="A210" s="23"/>
      <c r="B210" s="24"/>
      <c r="C210" s="25"/>
      <c r="D210" s="30" t="s">
        <v>50</v>
      </c>
      <c r="E210" s="27"/>
      <c r="F210" s="28"/>
      <c r="G210" s="28"/>
      <c r="H210" s="28"/>
      <c r="I210" s="28"/>
      <c r="J210" s="28"/>
      <c r="K210" s="29"/>
      <c r="L210" s="28"/>
    </row>
    <row r="211" spans="1:12" ht="15" x14ac:dyDescent="0.25">
      <c r="A211" s="23"/>
      <c r="B211" s="24"/>
      <c r="C211" s="25"/>
      <c r="D211" s="26"/>
      <c r="E211" s="27"/>
      <c r="F211" s="28"/>
      <c r="G211" s="28"/>
      <c r="H211" s="28"/>
      <c r="I211" s="28"/>
      <c r="J211" s="28"/>
      <c r="K211" s="29"/>
      <c r="L211" s="28"/>
    </row>
    <row r="212" spans="1:12" ht="15" x14ac:dyDescent="0.25">
      <c r="A212" s="23"/>
      <c r="B212" s="24"/>
      <c r="C212" s="25"/>
      <c r="D212" s="26"/>
      <c r="E212" s="27"/>
      <c r="F212" s="28"/>
      <c r="G212" s="28"/>
      <c r="H212" s="28"/>
      <c r="I212" s="28"/>
      <c r="J212" s="28"/>
      <c r="K212" s="29"/>
      <c r="L212" s="28"/>
    </row>
    <row r="213" spans="1:12" ht="15" x14ac:dyDescent="0.25">
      <c r="A213" s="31"/>
      <c r="B213" s="32"/>
      <c r="C213" s="33"/>
      <c r="D213" s="34" t="s">
        <v>44</v>
      </c>
      <c r="E213" s="35"/>
      <c r="F213" s="36">
        <f>SUM(F204:F212)</f>
        <v>0</v>
      </c>
      <c r="G213" s="36">
        <f t="shared" ref="G213:J213" si="45">SUM(G204:G212)</f>
        <v>0</v>
      </c>
      <c r="H213" s="36">
        <f t="shared" si="45"/>
        <v>0</v>
      </c>
      <c r="I213" s="36">
        <f t="shared" si="45"/>
        <v>0</v>
      </c>
      <c r="J213" s="36">
        <f t="shared" si="45"/>
        <v>0</v>
      </c>
      <c r="K213" s="37"/>
      <c r="L213" s="36">
        <f t="shared" ref="L213" si="46">SUM(L204:L212)</f>
        <v>0</v>
      </c>
    </row>
    <row r="214" spans="1:12" ht="15.75" thickBot="1" x14ac:dyDescent="0.25">
      <c r="A214" s="41">
        <f>A196</f>
        <v>1</v>
      </c>
      <c r="B214" s="42">
        <f>B196</f>
        <v>1</v>
      </c>
      <c r="C214" s="59" t="s">
        <v>51</v>
      </c>
      <c r="D214" s="60"/>
      <c r="E214" s="43"/>
      <c r="F214" s="44">
        <f>F203+F213</f>
        <v>560</v>
      </c>
      <c r="G214" s="44">
        <f t="shared" ref="G214:J214" si="47">G203+G213</f>
        <v>17.899999999999999</v>
      </c>
      <c r="H214" s="44">
        <f t="shared" si="47"/>
        <v>20.9</v>
      </c>
      <c r="I214" s="44">
        <f t="shared" si="47"/>
        <v>73.5</v>
      </c>
      <c r="J214" s="44">
        <f t="shared" si="47"/>
        <v>553</v>
      </c>
      <c r="K214" s="44"/>
      <c r="L214" s="44">
        <f t="shared" ref="L214" si="48">L203+L213</f>
        <v>0</v>
      </c>
    </row>
    <row r="215" spans="1:12" ht="25.5" x14ac:dyDescent="0.25">
      <c r="A215" s="45">
        <v>1</v>
      </c>
      <c r="B215" s="24">
        <v>2</v>
      </c>
      <c r="C215" s="18" t="s">
        <v>27</v>
      </c>
      <c r="D215" s="19" t="s">
        <v>28</v>
      </c>
      <c r="E215" s="20" t="s">
        <v>118</v>
      </c>
      <c r="F215" s="21">
        <v>180</v>
      </c>
      <c r="G215" s="21">
        <v>13.5</v>
      </c>
      <c r="H215" s="21">
        <v>14.5</v>
      </c>
      <c r="I215" s="21">
        <v>22.1</v>
      </c>
      <c r="J215" s="21">
        <v>273</v>
      </c>
      <c r="K215" s="22" t="s">
        <v>119</v>
      </c>
      <c r="L215" s="21"/>
    </row>
    <row r="216" spans="1:12" ht="15" x14ac:dyDescent="0.25">
      <c r="A216" s="45"/>
      <c r="B216" s="24"/>
      <c r="C216" s="25"/>
      <c r="D216" s="26" t="s">
        <v>41</v>
      </c>
      <c r="E216" s="27" t="s">
        <v>54</v>
      </c>
      <c r="F216" s="28" t="s">
        <v>55</v>
      </c>
      <c r="G216" s="28">
        <v>6.3</v>
      </c>
      <c r="H216" s="28">
        <v>4.0999999999999996</v>
      </c>
      <c r="I216" s="28">
        <v>14.9</v>
      </c>
      <c r="J216" s="28">
        <v>122</v>
      </c>
      <c r="K216" s="29" t="s">
        <v>56</v>
      </c>
      <c r="L216" s="28"/>
    </row>
    <row r="217" spans="1:12" ht="25.5" x14ac:dyDescent="0.25">
      <c r="A217" s="45"/>
      <c r="B217" s="24"/>
      <c r="C217" s="25"/>
      <c r="D217" s="30" t="s">
        <v>34</v>
      </c>
      <c r="E217" s="27" t="s">
        <v>120</v>
      </c>
      <c r="F217" s="28">
        <v>200</v>
      </c>
      <c r="G217" s="28">
        <v>2.8</v>
      </c>
      <c r="H217" s="28">
        <v>2.5</v>
      </c>
      <c r="I217" s="28">
        <v>15.9</v>
      </c>
      <c r="J217" s="28">
        <v>97</v>
      </c>
      <c r="K217" s="29" t="s">
        <v>121</v>
      </c>
      <c r="L217" s="28"/>
    </row>
    <row r="218" spans="1:12" ht="15" x14ac:dyDescent="0.25">
      <c r="A218" s="45"/>
      <c r="B218" s="24"/>
      <c r="C218" s="25"/>
      <c r="D218" s="30" t="s">
        <v>37</v>
      </c>
      <c r="E218" s="27" t="s">
        <v>122</v>
      </c>
      <c r="F218" s="28">
        <v>20</v>
      </c>
      <c r="G218" s="28">
        <v>0.4</v>
      </c>
      <c r="H218" s="28">
        <v>0.2</v>
      </c>
      <c r="I218" s="28">
        <v>8.8000000000000007</v>
      </c>
      <c r="J218" s="28">
        <v>39</v>
      </c>
      <c r="K218" s="29"/>
      <c r="L218" s="28"/>
    </row>
    <row r="219" spans="1:12" ht="15" x14ac:dyDescent="0.25">
      <c r="A219" s="45"/>
      <c r="B219" s="24"/>
      <c r="C219" s="25"/>
      <c r="D219" s="30" t="s">
        <v>39</v>
      </c>
      <c r="E219" s="27"/>
      <c r="F219" s="28"/>
      <c r="G219" s="28"/>
      <c r="H219" s="28"/>
      <c r="I219" s="28"/>
      <c r="J219" s="28"/>
      <c r="K219" s="29"/>
      <c r="L219" s="28"/>
    </row>
    <row r="220" spans="1:12" ht="25.5" x14ac:dyDescent="0.25">
      <c r="A220" s="45"/>
      <c r="B220" s="24"/>
      <c r="C220" s="25"/>
      <c r="D220" s="26" t="s">
        <v>123</v>
      </c>
      <c r="E220" s="27" t="s">
        <v>124</v>
      </c>
      <c r="F220" s="28">
        <v>75</v>
      </c>
      <c r="G220" s="28">
        <v>0.4</v>
      </c>
      <c r="H220" s="28">
        <v>0.2</v>
      </c>
      <c r="I220" s="28">
        <v>12.9</v>
      </c>
      <c r="J220" s="28">
        <v>55</v>
      </c>
      <c r="K220" s="29" t="s">
        <v>125</v>
      </c>
      <c r="L220" s="28"/>
    </row>
    <row r="221" spans="1:12" ht="15" x14ac:dyDescent="0.25">
      <c r="A221" s="45"/>
      <c r="B221" s="24"/>
      <c r="C221" s="25"/>
      <c r="D221" s="26"/>
      <c r="E221" s="27"/>
      <c r="F221" s="28"/>
      <c r="G221" s="28"/>
      <c r="H221" s="28"/>
      <c r="I221" s="28"/>
      <c r="J221" s="28"/>
      <c r="K221" s="29"/>
      <c r="L221" s="28"/>
    </row>
    <row r="222" spans="1:12" ht="15" x14ac:dyDescent="0.25">
      <c r="A222" s="46"/>
      <c r="B222" s="32"/>
      <c r="C222" s="33"/>
      <c r="D222" s="34" t="s">
        <v>44</v>
      </c>
      <c r="E222" s="35"/>
      <c r="F222" s="36">
        <f>SUM(F215:F221)</f>
        <v>475</v>
      </c>
      <c r="G222" s="36">
        <f t="shared" ref="G222:L222" si="49">SUM(G215:G221)</f>
        <v>23.4</v>
      </c>
      <c r="H222" s="36">
        <f t="shared" si="49"/>
        <v>21.5</v>
      </c>
      <c r="I222" s="36">
        <f t="shared" si="49"/>
        <v>74.600000000000009</v>
      </c>
      <c r="J222" s="36">
        <f t="shared" si="49"/>
        <v>586</v>
      </c>
      <c r="K222" s="37"/>
      <c r="L222" s="36">
        <f t="shared" si="49"/>
        <v>0</v>
      </c>
    </row>
    <row r="223" spans="1:12" ht="15" x14ac:dyDescent="0.25">
      <c r="A223" s="39">
        <f>A215</f>
        <v>1</v>
      </c>
      <c r="B223" s="39">
        <f>B215</f>
        <v>2</v>
      </c>
      <c r="C223" s="40" t="s">
        <v>45</v>
      </c>
      <c r="D223" s="30" t="s">
        <v>41</v>
      </c>
      <c r="E223" s="27"/>
      <c r="F223" s="28"/>
      <c r="G223" s="28"/>
      <c r="H223" s="28"/>
      <c r="I223" s="28"/>
      <c r="J223" s="28"/>
      <c r="K223" s="29"/>
      <c r="L223" s="28"/>
    </row>
    <row r="224" spans="1:12" ht="15" x14ac:dyDescent="0.25">
      <c r="A224" s="45"/>
      <c r="B224" s="24"/>
      <c r="C224" s="25"/>
      <c r="D224" s="30" t="s">
        <v>46</v>
      </c>
      <c r="E224" s="27"/>
      <c r="F224" s="28"/>
      <c r="G224" s="28"/>
      <c r="H224" s="28"/>
      <c r="I224" s="28"/>
      <c r="J224" s="28"/>
      <c r="K224" s="29"/>
      <c r="L224" s="28"/>
    </row>
    <row r="225" spans="1:12" ht="15" x14ac:dyDescent="0.25">
      <c r="A225" s="45"/>
      <c r="B225" s="24"/>
      <c r="C225" s="25"/>
      <c r="D225" s="30" t="s">
        <v>47</v>
      </c>
      <c r="E225" s="27"/>
      <c r="F225" s="28"/>
      <c r="G225" s="28"/>
      <c r="H225" s="28"/>
      <c r="I225" s="28"/>
      <c r="J225" s="28"/>
      <c r="K225" s="29"/>
      <c r="L225" s="28"/>
    </row>
    <row r="226" spans="1:12" ht="15" x14ac:dyDescent="0.25">
      <c r="A226" s="45"/>
      <c r="B226" s="24"/>
      <c r="C226" s="25"/>
      <c r="D226" s="30" t="s">
        <v>31</v>
      </c>
      <c r="E226" s="27"/>
      <c r="F226" s="28"/>
      <c r="G226" s="28"/>
      <c r="H226" s="28"/>
      <c r="I226" s="28"/>
      <c r="J226" s="28"/>
      <c r="K226" s="29"/>
      <c r="L226" s="28"/>
    </row>
    <row r="227" spans="1:12" ht="15" x14ac:dyDescent="0.25">
      <c r="A227" s="45"/>
      <c r="B227" s="24"/>
      <c r="C227" s="25"/>
      <c r="D227" s="30" t="s">
        <v>48</v>
      </c>
      <c r="E227" s="27"/>
      <c r="F227" s="28"/>
      <c r="G227" s="28"/>
      <c r="H227" s="28"/>
      <c r="I227" s="28"/>
      <c r="J227" s="28"/>
      <c r="K227" s="29"/>
      <c r="L227" s="28"/>
    </row>
    <row r="228" spans="1:12" ht="15" x14ac:dyDescent="0.25">
      <c r="A228" s="45"/>
      <c r="B228" s="24"/>
      <c r="C228" s="25"/>
      <c r="D228" s="30" t="s">
        <v>49</v>
      </c>
      <c r="E228" s="27"/>
      <c r="F228" s="28"/>
      <c r="G228" s="28"/>
      <c r="H228" s="28"/>
      <c r="I228" s="28"/>
      <c r="J228" s="28"/>
      <c r="K228" s="29"/>
      <c r="L228" s="28"/>
    </row>
    <row r="229" spans="1:12" ht="15" x14ac:dyDescent="0.25">
      <c r="A229" s="45"/>
      <c r="B229" s="24"/>
      <c r="C229" s="25"/>
      <c r="D229" s="30" t="s">
        <v>50</v>
      </c>
      <c r="E229" s="27"/>
      <c r="F229" s="28"/>
      <c r="G229" s="28"/>
      <c r="H229" s="28"/>
      <c r="I229" s="28"/>
      <c r="J229" s="28"/>
      <c r="K229" s="29"/>
      <c r="L229" s="28"/>
    </row>
    <row r="230" spans="1:12" ht="15" x14ac:dyDescent="0.25">
      <c r="A230" s="45"/>
      <c r="B230" s="24"/>
      <c r="C230" s="25"/>
      <c r="D230" s="26"/>
      <c r="E230" s="27"/>
      <c r="F230" s="28"/>
      <c r="G230" s="28"/>
      <c r="H230" s="28"/>
      <c r="I230" s="28"/>
      <c r="J230" s="28"/>
      <c r="K230" s="29"/>
      <c r="L230" s="28"/>
    </row>
    <row r="231" spans="1:12" ht="15" x14ac:dyDescent="0.25">
      <c r="A231" s="45"/>
      <c r="B231" s="24"/>
      <c r="C231" s="25"/>
      <c r="D231" s="26"/>
      <c r="E231" s="27"/>
      <c r="F231" s="28"/>
      <c r="G231" s="28"/>
      <c r="H231" s="28"/>
      <c r="I231" s="28"/>
      <c r="J231" s="28"/>
      <c r="K231" s="29"/>
      <c r="L231" s="28"/>
    </row>
    <row r="232" spans="1:12" ht="15" x14ac:dyDescent="0.25">
      <c r="A232" s="46"/>
      <c r="B232" s="32"/>
      <c r="C232" s="33"/>
      <c r="D232" s="34" t="s">
        <v>44</v>
      </c>
      <c r="E232" s="35"/>
      <c r="F232" s="36">
        <f>SUM(F223:F231)</f>
        <v>0</v>
      </c>
      <c r="G232" s="36">
        <f t="shared" ref="G232:L232" si="50">SUM(G223:G231)</f>
        <v>0</v>
      </c>
      <c r="H232" s="36">
        <f t="shared" si="50"/>
        <v>0</v>
      </c>
      <c r="I232" s="36">
        <f t="shared" si="50"/>
        <v>0</v>
      </c>
      <c r="J232" s="36">
        <f t="shared" si="50"/>
        <v>0</v>
      </c>
      <c r="K232" s="37"/>
      <c r="L232" s="36">
        <f t="shared" si="50"/>
        <v>0</v>
      </c>
    </row>
    <row r="233" spans="1:12" ht="15.75" thickBot="1" x14ac:dyDescent="0.25">
      <c r="A233" s="47">
        <f>A215</f>
        <v>1</v>
      </c>
      <c r="B233" s="47">
        <f>B215</f>
        <v>2</v>
      </c>
      <c r="C233" s="59" t="s">
        <v>51</v>
      </c>
      <c r="D233" s="60"/>
      <c r="E233" s="43"/>
      <c r="F233" s="44">
        <f>F222+F232</f>
        <v>475</v>
      </c>
      <c r="G233" s="44">
        <f t="shared" ref="G233:L233" si="51">G222+G232</f>
        <v>23.4</v>
      </c>
      <c r="H233" s="44">
        <f t="shared" si="51"/>
        <v>21.5</v>
      </c>
      <c r="I233" s="44">
        <f t="shared" si="51"/>
        <v>74.600000000000009</v>
      </c>
      <c r="J233" s="44">
        <f t="shared" si="51"/>
        <v>586</v>
      </c>
      <c r="K233" s="44"/>
      <c r="L233" s="44">
        <f t="shared" si="51"/>
        <v>0</v>
      </c>
    </row>
    <row r="234" spans="1:12" ht="15.75" thickBot="1" x14ac:dyDescent="0.25">
      <c r="A234" s="51"/>
      <c r="B234" s="52"/>
      <c r="C234" s="53"/>
      <c r="D234" s="56"/>
      <c r="E234" s="57"/>
      <c r="F234" s="54"/>
      <c r="G234" s="54"/>
      <c r="H234" s="54"/>
      <c r="I234" s="54"/>
      <c r="J234" s="54"/>
      <c r="K234" s="54"/>
      <c r="L234" s="54"/>
    </row>
    <row r="235" spans="1:12" ht="13.5" thickBot="1" x14ac:dyDescent="0.25">
      <c r="A235" s="48"/>
      <c r="B235" s="49"/>
      <c r="C235" s="61" t="s">
        <v>110</v>
      </c>
      <c r="D235" s="62"/>
      <c r="E235" s="63"/>
      <c r="F235" s="58">
        <f>(F24+F43+F62+F81+F100+F119+F138+F157+F176+F195+F214+F233)/12</f>
        <v>567.08333333333337</v>
      </c>
      <c r="G235" s="58">
        <f>(G24+G43+G62+G81+G100+G119+G138+G157+G176+G195+G214+G233)/12</f>
        <v>19.324999999999999</v>
      </c>
      <c r="H235" s="58">
        <f>(H24+H43+H62+H81+H100+H119+H138+H157+H176+H195+H214+H233)/12</f>
        <v>18.458333333333336</v>
      </c>
      <c r="I235" s="58">
        <f>(I24+I43+I62+I81+I100+I119+I138+I157+I176+I195+I214+I233)/12</f>
        <v>78.208333333333329</v>
      </c>
      <c r="J235" s="58">
        <f>(J24+J43+J62+J81+J100+J119+J138+J157+J176+J195+J214+J233)/12</f>
        <v>555.57499999999993</v>
      </c>
      <c r="K235" s="50"/>
      <c r="L235" s="50" t="e">
        <f t="shared" ref="L235" si="52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35:E235"/>
    <mergeCell ref="C214:D214"/>
    <mergeCell ref="C233:D233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Татьяна</cp:lastModifiedBy>
  <cp:revision>9</cp:revision>
  <cp:lastPrinted>2022-06-30T05:37:54Z</cp:lastPrinted>
  <dcterms:created xsi:type="dcterms:W3CDTF">2006-09-28T05:33:49Z</dcterms:created>
  <dcterms:modified xsi:type="dcterms:W3CDTF">2025-01-10T03:44:49Z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